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leny\Desktop\Documentos de OMAR\Fichas Tecnicas proyecto 2021\Estacion de Bombeo el Higuerito\"/>
    </mc:Choice>
  </mc:AlternateContent>
  <bookViews>
    <workbookView xWindow="-120" yWindow="-120" windowWidth="24240" windowHeight="13140"/>
  </bookViews>
  <sheets>
    <sheet name="Higuerito y La Ortega." sheetId="4" r:id="rId1"/>
  </sheets>
  <definedNames>
    <definedName name="_xlnm.Print_Titles" localSheetId="0">'Higuerito y La Ortega.'!$1:$12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4" l="1"/>
  <c r="A27" i="4" s="1"/>
  <c r="A28" i="4" s="1"/>
  <c r="C23" i="4"/>
  <c r="A18" i="4"/>
  <c r="A19" i="4" s="1"/>
  <c r="A20" i="4" s="1"/>
  <c r="A21" i="4" s="1"/>
  <c r="A22" i="4" s="1"/>
  <c r="A23" i="4" s="1"/>
  <c r="A24" i="4" s="1"/>
  <c r="A17" i="4"/>
  <c r="A14" i="4"/>
  <c r="A29" i="4" l="1"/>
  <c r="A32" i="4"/>
  <c r="A36" i="4" l="1"/>
  <c r="A37" i="4" s="1"/>
  <c r="A38" i="4" s="1"/>
  <c r="A39" i="4" s="1"/>
  <c r="A40" i="4" s="1"/>
  <c r="A41" i="4" s="1"/>
  <c r="A42" i="4" s="1"/>
  <c r="A43" i="4" s="1"/>
  <c r="A44" i="4" s="1"/>
  <c r="A45" i="4" s="1"/>
  <c r="A30" i="4"/>
  <c r="A31" i="4" s="1"/>
</calcChain>
</file>

<file path=xl/sharedStrings.xml><?xml version="1.0" encoding="utf-8"?>
<sst xmlns="http://schemas.openxmlformats.org/spreadsheetml/2006/main" count="67" uniqueCount="49">
  <si>
    <r>
      <rPr>
        <b/>
        <sz val="11"/>
        <rFont val="Arial"/>
        <family val="2"/>
      </rPr>
      <t>Tipo de Proyecto: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Mejoras en la Continuidad del Servicio</t>
    </r>
  </si>
  <si>
    <t>No.</t>
  </si>
  <si>
    <t>Partidas</t>
  </si>
  <si>
    <t>Cantidad</t>
  </si>
  <si>
    <t>Unidad</t>
  </si>
  <si>
    <t>Precio</t>
  </si>
  <si>
    <t>Sub-total</t>
  </si>
  <si>
    <t>Total</t>
  </si>
  <si>
    <t>Caseta de Bombeo:</t>
  </si>
  <si>
    <t>M2</t>
  </si>
  <si>
    <t>PA</t>
  </si>
  <si>
    <t>Pintura Acrílica</t>
  </si>
  <si>
    <t>Pintura Mantenimiento en  Tuberías</t>
  </si>
  <si>
    <t>Letrero en Pared</t>
  </si>
  <si>
    <t>UD</t>
  </si>
  <si>
    <t>ML</t>
  </si>
  <si>
    <t xml:space="preserve">Gastos Administrativos </t>
  </si>
  <si>
    <t>%</t>
  </si>
  <si>
    <r>
      <rPr>
        <b/>
        <sz val="11"/>
        <rFont val="Arial"/>
        <family val="2"/>
      </rPr>
      <t xml:space="preserve">Ubicación: </t>
    </r>
    <r>
      <rPr>
        <sz val="11"/>
        <rFont val="Arial"/>
        <family val="2"/>
      </rPr>
      <t>Planta La Dura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Moca, Provincia Espaillat</t>
    </r>
  </si>
  <si>
    <t>P2</t>
  </si>
  <si>
    <t>Preliminares</t>
  </si>
  <si>
    <t>Desmonte y Bote de Escombro de Techo en Madera y Asbesto Cemento</t>
  </si>
  <si>
    <t>Equipos de Bombeos</t>
  </si>
  <si>
    <t>Cheque Horizontal Cast Steel 4"</t>
  </si>
  <si>
    <t>Techo en Aluzinc y Estructura Metálica</t>
  </si>
  <si>
    <t>Arrancador Suave de 75 HP</t>
  </si>
  <si>
    <t>Sub-Total Gastos Generales</t>
  </si>
  <si>
    <t>Gastos Indirectos de Obra</t>
  </si>
  <si>
    <t>Fondo de Pensiones y Jubilaciones (Ley No.6-86)</t>
  </si>
  <si>
    <t>Codia (Decreto No. 319-88)</t>
  </si>
  <si>
    <t>Seguros y Fianzas</t>
  </si>
  <si>
    <t xml:space="preserve">Transporte </t>
  </si>
  <si>
    <t>Dirección Técnica y Responsabilidad Civil</t>
  </si>
  <si>
    <t>Itebis 18% Dirección Técnica</t>
  </si>
  <si>
    <t xml:space="preserve">Imprevistos </t>
  </si>
  <si>
    <t>Supervisión</t>
  </si>
  <si>
    <t>Cañería en PVC</t>
  </si>
  <si>
    <t>Rehabilitación Alimentación Eléctrica</t>
  </si>
  <si>
    <r>
      <t xml:space="preserve">Proyecto: </t>
    </r>
    <r>
      <rPr>
        <sz val="11"/>
        <rFont val="Arial"/>
        <family val="2"/>
      </rPr>
      <t>Rehabilitación de la Estación De Bombeo del  Higüerito y La Ortega</t>
    </r>
  </si>
  <si>
    <t>Total  General RD$</t>
  </si>
  <si>
    <r>
      <rPr>
        <b/>
        <sz val="11"/>
        <rFont val="Arial"/>
        <family val="2"/>
      </rPr>
      <t>Fecha Elaboración: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Marzo 2021</t>
    </r>
  </si>
  <si>
    <t>Confeccion de Puerta en Hierro</t>
  </si>
  <si>
    <t>Piso en Hormigón Pulido y Anclaje de Hormigón en Tuberías</t>
  </si>
  <si>
    <t>Luces de techo</t>
  </si>
  <si>
    <t>Válvula Compuerta platillada Vástago Ascendente Hartflord 4"  (Mas Juntas)</t>
  </si>
  <si>
    <t>NOTA: El gasto de imprevistos solo puede ser utilizado con previa autorizacion de esta Corporacion (CORAAMOCA)</t>
  </si>
  <si>
    <t xml:space="preserve">Ficha Técnica </t>
  </si>
  <si>
    <t>Suministro e Instalación Motor de 75 HP 3600RPM</t>
  </si>
  <si>
    <t xml:space="preserve">Suministro e Instalación de Bomba Centrifuga de TDH de 300 pies, 800 GPM salida 10´´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</si>
</sst>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.00\ &quot;Mts.&quot;"/>
    <numFmt numFmtId="165" formatCode="0.0"/>
    <numFmt numFmtId="166" formatCode="_-* #,##0.00_-;\-* #,##0.00_-;_-* &quot;-&quot;??_-;_-@_-"/>
    <numFmt numFmtId="167" formatCode="#,##0.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sz val="12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2" applyBorder="1"/>
    <xf numFmtId="0" fontId="2" fillId="0" borderId="0" xfId="2"/>
    <xf numFmtId="0" fontId="4" fillId="0" borderId="4" xfId="2" applyFont="1" applyBorder="1" applyAlignment="1">
      <alignment wrapText="1"/>
    </xf>
    <xf numFmtId="0" fontId="8" fillId="0" borderId="1" xfId="2" applyFont="1" applyBorder="1"/>
    <xf numFmtId="0" fontId="10" fillId="0" borderId="2" xfId="2" applyFont="1" applyBorder="1"/>
    <xf numFmtId="0" fontId="2" fillId="0" borderId="2" xfId="2" applyBorder="1"/>
    <xf numFmtId="0" fontId="10" fillId="0" borderId="3" xfId="2" applyFont="1" applyBorder="1"/>
    <xf numFmtId="0" fontId="10" fillId="0" borderId="4" xfId="2" applyFont="1" applyBorder="1"/>
    <xf numFmtId="0" fontId="10" fillId="0" borderId="0" xfId="2" applyFont="1"/>
    <xf numFmtId="164" fontId="11" fillId="0" borderId="5" xfId="2" applyNumberFormat="1" applyFont="1" applyBorder="1" applyAlignment="1">
      <alignment horizontal="left"/>
    </xf>
    <xf numFmtId="0" fontId="12" fillId="0" borderId="0" xfId="2" applyFont="1"/>
    <xf numFmtId="1" fontId="11" fillId="0" borderId="5" xfId="2" applyNumberFormat="1" applyFont="1" applyBorder="1" applyAlignment="1">
      <alignment horizontal="left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5" fontId="13" fillId="0" borderId="10" xfId="0" applyNumberFormat="1" applyFont="1" applyBorder="1"/>
    <xf numFmtId="0" fontId="13" fillId="0" borderId="10" xfId="0" applyFont="1" applyBorder="1"/>
    <xf numFmtId="4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/>
    </xf>
    <xf numFmtId="166" fontId="11" fillId="0" borderId="10" xfId="3" applyFont="1" applyBorder="1" applyAlignment="1">
      <alignment horizontal="center"/>
    </xf>
    <xf numFmtId="166" fontId="13" fillId="0" borderId="10" xfId="3" applyFont="1" applyBorder="1" applyAlignment="1">
      <alignment horizontal="center"/>
    </xf>
    <xf numFmtId="0" fontId="2" fillId="0" borderId="0" xfId="4"/>
    <xf numFmtId="2" fontId="15" fillId="0" borderId="10" xfId="0" applyNumberFormat="1" applyFont="1" applyBorder="1"/>
    <xf numFmtId="0" fontId="16" fillId="0" borderId="10" xfId="0" applyFont="1" applyBorder="1" applyAlignment="1">
      <alignment vertical="top"/>
    </xf>
    <xf numFmtId="0" fontId="2" fillId="0" borderId="10" xfId="2" applyBorder="1"/>
    <xf numFmtId="0" fontId="16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/>
    </xf>
    <xf numFmtId="0" fontId="9" fillId="0" borderId="4" xfId="2" applyFont="1" applyBorder="1"/>
    <xf numFmtId="4" fontId="17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center" vertical="center"/>
    </xf>
    <xf numFmtId="166" fontId="17" fillId="0" borderId="10" xfId="3" applyFont="1" applyBorder="1" applyAlignment="1">
      <alignment horizontal="center"/>
    </xf>
    <xf numFmtId="166" fontId="11" fillId="0" borderId="10" xfId="3" applyFont="1" applyFill="1" applyBorder="1" applyAlignment="1">
      <alignment horizontal="center"/>
    </xf>
    <xf numFmtId="2" fontId="15" fillId="0" borderId="10" xfId="0" applyNumberFormat="1" applyFont="1" applyBorder="1" applyAlignment="1">
      <alignment horizontal="right" vertical="center"/>
    </xf>
    <xf numFmtId="43" fontId="16" fillId="0" borderId="10" xfId="5" applyFont="1" applyFill="1" applyBorder="1"/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horizontal="right" vertical="center"/>
    </xf>
    <xf numFmtId="43" fontId="13" fillId="0" borderId="10" xfId="1" applyFont="1" applyBorder="1"/>
    <xf numFmtId="2" fontId="18" fillId="0" borderId="10" xfId="0" applyNumberFormat="1" applyFont="1" applyBorder="1" applyAlignment="1">
      <alignment vertical="top"/>
    </xf>
    <xf numFmtId="0" fontId="11" fillId="0" borderId="10" xfId="2" applyFont="1" applyBorder="1"/>
    <xf numFmtId="4" fontId="11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2" applyNumberFormat="1" applyFont="1" applyBorder="1"/>
    <xf numFmtId="167" fontId="2" fillId="0" borderId="0" xfId="2" applyNumberFormat="1"/>
    <xf numFmtId="43" fontId="2" fillId="0" borderId="0" xfId="4" applyNumberFormat="1"/>
    <xf numFmtId="4" fontId="13" fillId="0" borderId="10" xfId="0" applyNumberFormat="1" applyFont="1" applyBorder="1" applyAlignment="1">
      <alignment horizontal="right" vertical="center"/>
    </xf>
    <xf numFmtId="0" fontId="5" fillId="0" borderId="0" xfId="2" applyFont="1" applyAlignment="1">
      <alignment horizontal="center" wrapText="1"/>
    </xf>
    <xf numFmtId="0" fontId="5" fillId="0" borderId="5" xfId="2" applyFont="1" applyBorder="1" applyAlignment="1">
      <alignment horizontal="center" wrapText="1"/>
    </xf>
    <xf numFmtId="0" fontId="12" fillId="0" borderId="9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6" fillId="0" borderId="11" xfId="2" applyFont="1" applyBorder="1" applyAlignment="1"/>
    <xf numFmtId="0" fontId="7" fillId="0" borderId="11" xfId="2" applyFont="1" applyBorder="1" applyAlignment="1"/>
    <xf numFmtId="0" fontId="7" fillId="0" borderId="12" xfId="2" applyFont="1" applyBorder="1" applyAlignment="1"/>
    <xf numFmtId="0" fontId="3" fillId="0" borderId="0" xfId="0" applyFont="1" applyAlignment="1">
      <alignment horizontal="center"/>
    </xf>
    <xf numFmtId="4" fontId="13" fillId="0" borderId="10" xfId="0" applyNumberFormat="1" applyFont="1" applyBorder="1" applyAlignment="1">
      <alignment horizontal="right" vertical="center"/>
    </xf>
    <xf numFmtId="0" fontId="3" fillId="0" borderId="2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5" fillId="0" borderId="0" xfId="2" applyFont="1" applyAlignment="1">
      <alignment horizontal="center" wrapText="1"/>
    </xf>
    <xf numFmtId="0" fontId="5" fillId="0" borderId="5" xfId="2" applyFont="1" applyBorder="1" applyAlignment="1">
      <alignment horizontal="center" wrapText="1"/>
    </xf>
    <xf numFmtId="0" fontId="8" fillId="0" borderId="0" xfId="2" applyFont="1" applyAlignment="1">
      <alignment horizontal="right"/>
    </xf>
    <xf numFmtId="0" fontId="10" fillId="0" borderId="0" xfId="2" applyFont="1" applyAlignment="1">
      <alignment horizontal="right"/>
    </xf>
    <xf numFmtId="0" fontId="10" fillId="0" borderId="4" xfId="2" applyFont="1" applyBorder="1" applyAlignment="1">
      <alignment horizontal="left"/>
    </xf>
    <xf numFmtId="0" fontId="10" fillId="0" borderId="0" xfId="2" applyFont="1" applyAlignment="1">
      <alignment horizontal="left"/>
    </xf>
    <xf numFmtId="0" fontId="12" fillId="0" borderId="9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3" fillId="0" borderId="10" xfId="0" applyFont="1" applyBorder="1" applyAlignment="1">
      <alignment horizontal="right"/>
    </xf>
  </cellXfs>
  <cellStyles count="6">
    <cellStyle name="Millares" xfId="1" builtinId="3"/>
    <cellStyle name="Millares 2" xfId="5"/>
    <cellStyle name="Millares 7" xfId="3"/>
    <cellStyle name="Normal" xfId="0" builtinId="0"/>
    <cellStyle name="Normal 3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0</xdr:row>
      <xdr:rowOff>20411</xdr:rowOff>
    </xdr:from>
    <xdr:to>
      <xdr:col>6</xdr:col>
      <xdr:colOff>1088571</xdr:colOff>
      <xdr:row>4</xdr:row>
      <xdr:rowOff>108857</xdr:rowOff>
    </xdr:to>
    <xdr:pic>
      <xdr:nvPicPr>
        <xdr:cNvPr id="2" name="1 Imagen" descr="ddd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22" y="20411"/>
          <a:ext cx="8239124" cy="955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50"/>
  <sheetViews>
    <sheetView tabSelected="1" zoomScale="140" zoomScaleNormal="140" workbookViewId="0">
      <selection activeCell="D27" sqref="D27"/>
    </sheetView>
  </sheetViews>
  <sheetFormatPr baseColWidth="10" defaultColWidth="11.42578125" defaultRowHeight="12.75" x14ac:dyDescent="0.2"/>
  <cols>
    <col min="1" max="1" width="6.7109375" style="2" customWidth="1"/>
    <col min="2" max="2" width="53" style="2" customWidth="1"/>
    <col min="3" max="3" width="11" style="2" customWidth="1"/>
    <col min="4" max="4" width="9.140625" style="2" customWidth="1"/>
    <col min="5" max="6" width="14" style="2" bestFit="1" customWidth="1"/>
    <col min="7" max="7" width="17" style="2" bestFit="1" customWidth="1"/>
    <col min="8" max="8" width="14.85546875" style="2" bestFit="1" customWidth="1"/>
    <col min="9" max="9" width="13.85546875" style="2" bestFit="1" customWidth="1"/>
    <col min="10" max="11" width="11.42578125" style="2"/>
    <col min="12" max="12" width="12.85546875" style="2" bestFit="1" customWidth="1"/>
    <col min="13" max="16384" width="11.42578125" style="2"/>
  </cols>
  <sheetData>
    <row r="1" spans="1:9" ht="20.25" customHeight="1" x14ac:dyDescent="0.25">
      <c r="A1" s="1"/>
      <c r="B1" s="56"/>
      <c r="C1" s="56"/>
      <c r="D1" s="56"/>
      <c r="E1" s="56"/>
      <c r="F1" s="56"/>
      <c r="G1" s="57"/>
    </row>
    <row r="2" spans="1:9" ht="16.5" customHeight="1" x14ac:dyDescent="0.25">
      <c r="A2" s="3"/>
      <c r="B2" s="58"/>
      <c r="C2" s="58"/>
      <c r="D2" s="58"/>
      <c r="E2" s="58"/>
      <c r="F2" s="58"/>
      <c r="G2" s="59"/>
    </row>
    <row r="3" spans="1:9" ht="15.75" customHeight="1" x14ac:dyDescent="0.25">
      <c r="A3" s="3"/>
      <c r="B3" s="60"/>
      <c r="C3" s="60"/>
      <c r="D3" s="60"/>
      <c r="E3" s="60"/>
      <c r="F3" s="60"/>
      <c r="G3" s="61"/>
    </row>
    <row r="4" spans="1:9" ht="15.75" customHeight="1" x14ac:dyDescent="0.25">
      <c r="A4" s="3"/>
      <c r="B4" s="47"/>
      <c r="C4" s="47"/>
      <c r="D4" s="47"/>
      <c r="E4" s="47"/>
      <c r="F4" s="47"/>
      <c r="G4" s="48"/>
    </row>
    <row r="5" spans="1:9" ht="15.75" customHeight="1" x14ac:dyDescent="0.25">
      <c r="A5" s="3"/>
      <c r="B5" s="47"/>
      <c r="C5" s="47"/>
      <c r="D5" s="47"/>
      <c r="E5" s="47"/>
      <c r="F5" s="47"/>
      <c r="G5" s="48"/>
    </row>
    <row r="6" spans="1:9" ht="20.25" customHeight="1" thickBot="1" x14ac:dyDescent="0.3">
      <c r="A6" s="3"/>
      <c r="B6" s="51"/>
      <c r="C6" s="54" t="s">
        <v>46</v>
      </c>
      <c r="D6" s="52"/>
      <c r="E6" s="52"/>
      <c r="F6" s="52"/>
      <c r="G6" s="53"/>
    </row>
    <row r="7" spans="1:9" ht="15.75" x14ac:dyDescent="0.25">
      <c r="A7" s="4" t="s">
        <v>38</v>
      </c>
      <c r="B7" s="5"/>
      <c r="C7" s="5"/>
      <c r="D7" s="5"/>
      <c r="E7" s="6"/>
      <c r="F7" s="5"/>
      <c r="G7" s="7"/>
    </row>
    <row r="8" spans="1:9" ht="15.75" x14ac:dyDescent="0.25">
      <c r="A8" s="8" t="s">
        <v>0</v>
      </c>
      <c r="B8" s="9"/>
      <c r="C8" s="9"/>
      <c r="E8" s="62"/>
      <c r="F8" s="63"/>
      <c r="G8" s="10"/>
    </row>
    <row r="9" spans="1:9" ht="15.75" x14ac:dyDescent="0.25">
      <c r="A9" s="28" t="s">
        <v>18</v>
      </c>
      <c r="B9" s="9"/>
      <c r="C9" s="11"/>
      <c r="E9" s="62"/>
      <c r="F9" s="63"/>
      <c r="G9" s="12"/>
    </row>
    <row r="10" spans="1:9" ht="16.5" thickBot="1" x14ac:dyDescent="0.3">
      <c r="A10" s="64" t="s">
        <v>40</v>
      </c>
      <c r="B10" s="65"/>
      <c r="C10" s="65"/>
      <c r="D10" s="65"/>
      <c r="E10" s="62"/>
      <c r="F10" s="63"/>
      <c r="G10" s="12"/>
    </row>
    <row r="11" spans="1:9" ht="26.25" customHeight="1" thickBot="1" x14ac:dyDescent="0.25">
      <c r="A11" s="13" t="s">
        <v>1</v>
      </c>
      <c r="B11" s="14" t="s">
        <v>2</v>
      </c>
      <c r="C11" s="14" t="s">
        <v>3</v>
      </c>
      <c r="D11" s="15" t="s">
        <v>4</v>
      </c>
      <c r="E11" s="14" t="s">
        <v>5</v>
      </c>
      <c r="F11" s="15" t="s">
        <v>6</v>
      </c>
      <c r="G11" s="14" t="s">
        <v>7</v>
      </c>
    </row>
    <row r="12" spans="1:9" ht="12" customHeight="1" x14ac:dyDescent="0.2">
      <c r="A12" s="66"/>
      <c r="B12" s="67"/>
      <c r="C12" s="67"/>
      <c r="D12" s="67"/>
      <c r="E12" s="67"/>
      <c r="F12" s="67"/>
      <c r="G12" s="67"/>
    </row>
    <row r="13" spans="1:9" s="9" customFormat="1" ht="15" x14ac:dyDescent="0.2">
      <c r="A13" s="16">
        <v>1</v>
      </c>
      <c r="B13" s="17" t="s">
        <v>20</v>
      </c>
      <c r="C13" s="29"/>
      <c r="D13" s="30"/>
      <c r="E13" s="31"/>
      <c r="F13" s="31"/>
      <c r="G13" s="21"/>
    </row>
    <row r="14" spans="1:9" ht="28.5" x14ac:dyDescent="0.2">
      <c r="A14" s="23">
        <f t="shared" ref="A14" si="0">+A13+0.01</f>
        <v>1.01</v>
      </c>
      <c r="B14" s="26" t="s">
        <v>21</v>
      </c>
      <c r="C14" s="18">
        <v>1</v>
      </c>
      <c r="D14" s="27" t="s">
        <v>10</v>
      </c>
      <c r="E14" s="20"/>
      <c r="F14" s="20"/>
      <c r="G14" s="21"/>
    </row>
    <row r="15" spans="1:9" ht="12" customHeight="1" x14ac:dyDescent="0.2">
      <c r="A15" s="49"/>
      <c r="B15" s="50"/>
      <c r="C15" s="50"/>
      <c r="D15" s="50"/>
      <c r="E15" s="50"/>
      <c r="F15" s="50"/>
      <c r="G15" s="50"/>
    </row>
    <row r="16" spans="1:9" ht="15" x14ac:dyDescent="0.2">
      <c r="A16" s="16">
        <v>2</v>
      </c>
      <c r="B16" s="17" t="s">
        <v>8</v>
      </c>
      <c r="C16" s="29"/>
      <c r="D16" s="30"/>
      <c r="E16" s="31"/>
      <c r="F16" s="31"/>
      <c r="G16" s="21"/>
      <c r="I16" s="22"/>
    </row>
    <row r="17" spans="1:9" ht="15" x14ac:dyDescent="0.2">
      <c r="A17" s="23">
        <f t="shared" ref="A17:A24" si="1">+A16+0.01</f>
        <v>2.0099999999999998</v>
      </c>
      <c r="B17" s="24" t="s">
        <v>24</v>
      </c>
      <c r="C17" s="18">
        <v>45.6</v>
      </c>
      <c r="D17" s="19" t="s">
        <v>9</v>
      </c>
      <c r="E17" s="20"/>
      <c r="F17" s="20"/>
      <c r="G17" s="21"/>
      <c r="I17" s="22"/>
    </row>
    <row r="18" spans="1:9" ht="15" x14ac:dyDescent="0.2">
      <c r="A18" s="23">
        <f t="shared" si="1"/>
        <v>2.0199999999999996</v>
      </c>
      <c r="B18" s="24" t="s">
        <v>36</v>
      </c>
      <c r="C18" s="18">
        <v>26.8</v>
      </c>
      <c r="D18" s="19" t="s">
        <v>15</v>
      </c>
      <c r="E18" s="20"/>
      <c r="F18" s="20"/>
      <c r="G18" s="21"/>
      <c r="I18" s="22"/>
    </row>
    <row r="19" spans="1:9" ht="15" x14ac:dyDescent="0.2">
      <c r="A19" s="23">
        <f t="shared" si="1"/>
        <v>2.0299999999999994</v>
      </c>
      <c r="B19" s="24" t="s">
        <v>41</v>
      </c>
      <c r="C19" s="18">
        <v>18</v>
      </c>
      <c r="D19" s="19" t="s">
        <v>19</v>
      </c>
      <c r="E19" s="20"/>
      <c r="F19" s="20"/>
      <c r="G19" s="21"/>
      <c r="I19" s="22"/>
    </row>
    <row r="20" spans="1:9" ht="15" x14ac:dyDescent="0.2">
      <c r="A20" s="23">
        <f t="shared" si="1"/>
        <v>2.0399999999999991</v>
      </c>
      <c r="B20" s="24" t="s">
        <v>43</v>
      </c>
      <c r="C20" s="18">
        <v>2</v>
      </c>
      <c r="D20" s="19" t="s">
        <v>14</v>
      </c>
      <c r="E20" s="20"/>
      <c r="F20" s="20"/>
      <c r="G20" s="21"/>
      <c r="I20" s="22"/>
    </row>
    <row r="21" spans="1:9" ht="15" x14ac:dyDescent="0.2">
      <c r="A21" s="23">
        <f t="shared" si="1"/>
        <v>2.0499999999999989</v>
      </c>
      <c r="B21" s="24" t="s">
        <v>11</v>
      </c>
      <c r="C21" s="18">
        <v>114.24</v>
      </c>
      <c r="D21" s="19" t="s">
        <v>9</v>
      </c>
      <c r="E21" s="20"/>
      <c r="F21" s="20"/>
      <c r="G21" s="21"/>
      <c r="I21" s="22"/>
    </row>
    <row r="22" spans="1:9" ht="15" x14ac:dyDescent="0.2">
      <c r="A22" s="23">
        <f t="shared" si="1"/>
        <v>2.0599999999999987</v>
      </c>
      <c r="B22" s="24" t="s">
        <v>12</v>
      </c>
      <c r="C22" s="18">
        <v>1</v>
      </c>
      <c r="D22" s="19" t="s">
        <v>10</v>
      </c>
      <c r="E22" s="20"/>
      <c r="F22" s="20"/>
      <c r="G22" s="21"/>
      <c r="I22" s="22"/>
    </row>
    <row r="23" spans="1:9" ht="28.5" x14ac:dyDescent="0.2">
      <c r="A23" s="23">
        <f t="shared" si="1"/>
        <v>2.0699999999999985</v>
      </c>
      <c r="B23" s="26" t="s">
        <v>42</v>
      </c>
      <c r="C23" s="18">
        <f>+C17</f>
        <v>45.6</v>
      </c>
      <c r="D23" s="27" t="s">
        <v>9</v>
      </c>
      <c r="E23" s="20"/>
      <c r="F23" s="20"/>
      <c r="G23" s="21"/>
      <c r="I23" s="22"/>
    </row>
    <row r="24" spans="1:9" ht="15" x14ac:dyDescent="0.2">
      <c r="A24" s="23">
        <f t="shared" si="1"/>
        <v>2.0799999999999983</v>
      </c>
      <c r="B24" s="24" t="s">
        <v>13</v>
      </c>
      <c r="C24" s="18">
        <v>1</v>
      </c>
      <c r="D24" s="19" t="s">
        <v>10</v>
      </c>
      <c r="E24" s="20"/>
      <c r="F24" s="20"/>
      <c r="G24" s="21"/>
      <c r="I24" s="22"/>
    </row>
    <row r="25" spans="1:9" ht="14.25" x14ac:dyDescent="0.2">
      <c r="A25" s="23"/>
      <c r="B25" s="24"/>
      <c r="C25" s="18"/>
      <c r="D25" s="19"/>
      <c r="E25" s="20"/>
      <c r="F25" s="20"/>
      <c r="G25" s="25"/>
      <c r="I25" s="22"/>
    </row>
    <row r="26" spans="1:9" ht="15" x14ac:dyDescent="0.2">
      <c r="A26" s="16">
        <f>+A16+1</f>
        <v>3</v>
      </c>
      <c r="B26" s="17" t="s">
        <v>22</v>
      </c>
      <c r="C26" s="29"/>
      <c r="D26" s="30"/>
      <c r="E26" s="31"/>
      <c r="F26" s="31"/>
      <c r="G26" s="21"/>
      <c r="I26" s="45"/>
    </row>
    <row r="27" spans="1:9" ht="28.5" x14ac:dyDescent="0.2">
      <c r="A27" s="23">
        <f>+A26+0.01</f>
        <v>3.01</v>
      </c>
      <c r="B27" s="26" t="s">
        <v>48</v>
      </c>
      <c r="C27" s="18">
        <v>2</v>
      </c>
      <c r="D27" s="27" t="s">
        <v>14</v>
      </c>
      <c r="E27" s="32"/>
      <c r="F27" s="20"/>
      <c r="G27" s="23"/>
      <c r="I27" s="22"/>
    </row>
    <row r="28" spans="1:9" ht="14.25" x14ac:dyDescent="0.2">
      <c r="A28" s="33">
        <f>+A27+0.01</f>
        <v>3.0199999999999996</v>
      </c>
      <c r="B28" s="26" t="s">
        <v>47</v>
      </c>
      <c r="C28" s="18">
        <v>2</v>
      </c>
      <c r="D28" s="27" t="s">
        <v>14</v>
      </c>
      <c r="E28" s="32"/>
      <c r="F28" s="20"/>
      <c r="G28" s="23"/>
      <c r="I28" s="22"/>
    </row>
    <row r="29" spans="1:9" ht="14.25" x14ac:dyDescent="0.2">
      <c r="A29" s="33">
        <f>+A28+0.01</f>
        <v>3.0299999999999994</v>
      </c>
      <c r="B29" s="26" t="s">
        <v>25</v>
      </c>
      <c r="C29" s="18">
        <v>2</v>
      </c>
      <c r="D29" s="27" t="s">
        <v>14</v>
      </c>
      <c r="E29" s="20"/>
      <c r="F29" s="20"/>
      <c r="G29" s="23"/>
      <c r="I29" s="22"/>
    </row>
    <row r="30" spans="1:9" ht="14.25" x14ac:dyDescent="0.2">
      <c r="A30" s="33">
        <f t="shared" ref="A30:A31" si="2">+A29+0.01</f>
        <v>3.0399999999999991</v>
      </c>
      <c r="B30" s="24" t="s">
        <v>23</v>
      </c>
      <c r="C30" s="34">
        <v>2</v>
      </c>
      <c r="D30" s="35" t="s">
        <v>14</v>
      </c>
      <c r="E30" s="34"/>
      <c r="F30" s="20"/>
      <c r="G30" s="23"/>
      <c r="I30" s="22"/>
    </row>
    <row r="31" spans="1:9" ht="30" customHeight="1" x14ac:dyDescent="0.2">
      <c r="A31" s="33">
        <f t="shared" si="2"/>
        <v>3.0499999999999989</v>
      </c>
      <c r="B31" s="26" t="s">
        <v>44</v>
      </c>
      <c r="C31" s="34">
        <v>4</v>
      </c>
      <c r="D31" s="35" t="s">
        <v>14</v>
      </c>
      <c r="E31" s="34"/>
      <c r="F31" s="20"/>
      <c r="G31" s="23"/>
      <c r="I31" s="22"/>
    </row>
    <row r="32" spans="1:9" ht="14.25" x14ac:dyDescent="0.2">
      <c r="A32" s="33">
        <f>+A28+0.01</f>
        <v>3.0299999999999994</v>
      </c>
      <c r="B32" s="24" t="s">
        <v>37</v>
      </c>
      <c r="C32" s="18">
        <v>1</v>
      </c>
      <c r="D32" s="19" t="s">
        <v>10</v>
      </c>
      <c r="E32" s="20"/>
      <c r="F32" s="20"/>
      <c r="G32" s="23"/>
      <c r="I32" s="22"/>
    </row>
    <row r="33" spans="1:9" ht="14.25" x14ac:dyDescent="0.2">
      <c r="A33" s="23"/>
      <c r="B33" s="24"/>
      <c r="C33" s="18"/>
      <c r="D33" s="19"/>
      <c r="E33" s="20"/>
      <c r="F33" s="20"/>
      <c r="G33" s="25"/>
      <c r="I33" s="22"/>
    </row>
    <row r="34" spans="1:9" ht="15" x14ac:dyDescent="0.2">
      <c r="A34" s="68" t="s">
        <v>26</v>
      </c>
      <c r="B34" s="68"/>
      <c r="C34" s="68"/>
      <c r="D34" s="68"/>
      <c r="E34" s="68"/>
      <c r="F34" s="68"/>
      <c r="G34" s="21"/>
      <c r="I34" s="22"/>
    </row>
    <row r="35" spans="1:9" ht="15" x14ac:dyDescent="0.2">
      <c r="A35" s="36"/>
      <c r="B35" s="26"/>
      <c r="C35" s="37"/>
      <c r="D35" s="55"/>
      <c r="E35" s="55"/>
      <c r="F35" s="55"/>
      <c r="G35" s="38"/>
      <c r="I35" s="22"/>
    </row>
    <row r="36" spans="1:9" ht="15" x14ac:dyDescent="0.2">
      <c r="A36" s="16">
        <f>+A29+1</f>
        <v>4.0299999999999994</v>
      </c>
      <c r="B36" s="17" t="s">
        <v>27</v>
      </c>
      <c r="C36" s="29"/>
      <c r="D36" s="30"/>
      <c r="E36" s="31"/>
      <c r="F36" s="31"/>
      <c r="G36" s="21"/>
      <c r="H36" s="44"/>
      <c r="I36" s="22"/>
    </row>
    <row r="37" spans="1:9" ht="14.25" x14ac:dyDescent="0.2">
      <c r="A37" s="39">
        <f>+A36+0.01</f>
        <v>4.0399999999999991</v>
      </c>
      <c r="B37" s="40" t="s">
        <v>28</v>
      </c>
      <c r="C37" s="41">
        <v>1.3</v>
      </c>
      <c r="D37" s="42" t="s">
        <v>17</v>
      </c>
      <c r="E37" s="41"/>
      <c r="F37" s="43"/>
      <c r="G37" s="25"/>
      <c r="I37" s="22"/>
    </row>
    <row r="38" spans="1:9" ht="14.25" x14ac:dyDescent="0.2">
      <c r="A38" s="39">
        <f t="shared" ref="A38:A43" si="3">+A37+0.01</f>
        <v>4.0499999999999989</v>
      </c>
      <c r="B38" s="40" t="s">
        <v>29</v>
      </c>
      <c r="C38" s="41">
        <v>0.1</v>
      </c>
      <c r="D38" s="42" t="s">
        <v>17</v>
      </c>
      <c r="E38" s="41"/>
      <c r="F38" s="43"/>
      <c r="G38" s="25"/>
      <c r="I38" s="22"/>
    </row>
    <row r="39" spans="1:9" ht="14.25" x14ac:dyDescent="0.2">
      <c r="A39" s="39">
        <f t="shared" si="3"/>
        <v>4.0599999999999987</v>
      </c>
      <c r="B39" s="40" t="s">
        <v>16</v>
      </c>
      <c r="C39" s="41">
        <v>5</v>
      </c>
      <c r="D39" s="42" t="s">
        <v>17</v>
      </c>
      <c r="E39" s="41"/>
      <c r="F39" s="43"/>
      <c r="G39" s="25"/>
      <c r="I39" s="22"/>
    </row>
    <row r="40" spans="1:9" ht="14.25" x14ac:dyDescent="0.2">
      <c r="A40" s="39">
        <f t="shared" si="3"/>
        <v>4.0699999999999985</v>
      </c>
      <c r="B40" s="40" t="s">
        <v>30</v>
      </c>
      <c r="C40" s="41">
        <v>4.3499999999999996</v>
      </c>
      <c r="D40" s="42" t="s">
        <v>17</v>
      </c>
      <c r="E40" s="41"/>
      <c r="F40" s="43"/>
      <c r="G40" s="25"/>
      <c r="I40" s="22"/>
    </row>
    <row r="41" spans="1:9" ht="14.25" x14ac:dyDescent="0.2">
      <c r="A41" s="39">
        <f t="shared" si="3"/>
        <v>4.0799999999999983</v>
      </c>
      <c r="B41" s="40" t="s">
        <v>31</v>
      </c>
      <c r="C41" s="41">
        <v>3</v>
      </c>
      <c r="D41" s="42" t="s">
        <v>17</v>
      </c>
      <c r="E41" s="41"/>
      <c r="F41" s="43"/>
      <c r="G41" s="25"/>
      <c r="I41" s="22"/>
    </row>
    <row r="42" spans="1:9" ht="14.25" x14ac:dyDescent="0.2">
      <c r="A42" s="39">
        <f t="shared" si="3"/>
        <v>4.0899999999999981</v>
      </c>
      <c r="B42" s="40" t="s">
        <v>32</v>
      </c>
      <c r="C42" s="41">
        <v>10</v>
      </c>
      <c r="D42" s="42" t="s">
        <v>17</v>
      </c>
      <c r="E42" s="41"/>
      <c r="F42" s="43"/>
      <c r="G42" s="25"/>
      <c r="I42" s="22"/>
    </row>
    <row r="43" spans="1:9" ht="14.25" x14ac:dyDescent="0.2">
      <c r="A43" s="39">
        <f t="shared" si="3"/>
        <v>4.0999999999999979</v>
      </c>
      <c r="B43" s="40" t="s">
        <v>33</v>
      </c>
      <c r="C43" s="41">
        <v>18</v>
      </c>
      <c r="D43" s="42" t="s">
        <v>17</v>
      </c>
      <c r="E43" s="41"/>
      <c r="F43" s="43"/>
      <c r="G43" s="25"/>
      <c r="I43" s="22"/>
    </row>
    <row r="44" spans="1:9" ht="14.25" x14ac:dyDescent="0.2">
      <c r="A44" s="39">
        <f>A43+0.01</f>
        <v>4.1099999999999977</v>
      </c>
      <c r="B44" s="40" t="s">
        <v>34</v>
      </c>
      <c r="C44" s="41">
        <v>10</v>
      </c>
      <c r="D44" s="42" t="s">
        <v>17</v>
      </c>
      <c r="E44" s="41"/>
      <c r="F44" s="43"/>
      <c r="G44" s="25"/>
      <c r="I44" s="22"/>
    </row>
    <row r="45" spans="1:9" ht="14.25" x14ac:dyDescent="0.2">
      <c r="A45" s="39">
        <f>A44+0.01</f>
        <v>4.1199999999999974</v>
      </c>
      <c r="B45" s="40" t="s">
        <v>35</v>
      </c>
      <c r="C45" s="41">
        <v>5</v>
      </c>
      <c r="D45" s="42" t="s">
        <v>17</v>
      </c>
      <c r="E45" s="41"/>
      <c r="F45" s="43"/>
      <c r="G45" s="25"/>
      <c r="I45" s="22"/>
    </row>
    <row r="46" spans="1:9" ht="14.25" x14ac:dyDescent="0.2">
      <c r="A46" s="36"/>
      <c r="G46" s="25"/>
      <c r="I46" s="22"/>
    </row>
    <row r="47" spans="1:9" ht="15" x14ac:dyDescent="0.2">
      <c r="A47" s="25"/>
      <c r="B47" s="25"/>
      <c r="C47" s="25"/>
      <c r="D47" s="55" t="s">
        <v>39</v>
      </c>
      <c r="E47" s="55"/>
      <c r="F47" s="55"/>
      <c r="G47" s="38"/>
      <c r="I47" s="22"/>
    </row>
    <row r="48" spans="1:9" ht="15" x14ac:dyDescent="0.2">
      <c r="A48" s="25"/>
      <c r="B48" s="25"/>
      <c r="C48" s="25"/>
      <c r="D48" s="46"/>
      <c r="E48" s="46"/>
      <c r="F48" s="46"/>
      <c r="G48" s="38"/>
      <c r="I48" s="22"/>
    </row>
    <row r="50" spans="1:1" x14ac:dyDescent="0.2">
      <c r="A50" s="2" t="s">
        <v>45</v>
      </c>
    </row>
  </sheetData>
  <mergeCells count="11">
    <mergeCell ref="D47:F47"/>
    <mergeCell ref="B1:G1"/>
    <mergeCell ref="B2:G2"/>
    <mergeCell ref="B3:G3"/>
    <mergeCell ref="E8:F8"/>
    <mergeCell ref="E9:F9"/>
    <mergeCell ref="A10:D10"/>
    <mergeCell ref="E10:F10"/>
    <mergeCell ref="A12:G12"/>
    <mergeCell ref="A34:F34"/>
    <mergeCell ref="D35:F35"/>
  </mergeCells>
  <pageMargins left="0.43307086614173229" right="0.23622047244094491" top="0.35433070866141736" bottom="0.74803149606299213" header="0" footer="0"/>
  <pageSetup scale="80" orientation="portrait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Higuerito y La Ortega.</vt:lpstr>
      <vt:lpstr>'Higuerito y La Ortega.'!Títulos_a_imprimir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 Cruz</dc:creator>
  <cp:lastModifiedBy>Marleny</cp:lastModifiedBy>
  <cp:lastPrinted>2021-03-08T17:04:08Z</cp:lastPrinted>
  <dcterms:created xsi:type="dcterms:W3CDTF">2020-11-22T19:55:37Z</dcterms:created>
  <dcterms:modified xsi:type="dcterms:W3CDTF">2021-04-12T16:58:38Z</dcterms:modified>
</cp:coreProperties>
</file>