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E21" i="1"/>
  <c r="E25" i="1" s="1"/>
  <c r="E31" i="1" s="1"/>
  <c r="D21" i="1"/>
  <c r="C21" i="1"/>
  <c r="F20" i="1"/>
  <c r="E20" i="1"/>
  <c r="E19" i="1"/>
  <c r="F19" i="1" s="1"/>
  <c r="F18" i="1"/>
  <c r="F17" i="1"/>
  <c r="E16" i="1"/>
  <c r="B16" i="1"/>
  <c r="F16" i="1" s="1"/>
  <c r="F21" i="1" s="1"/>
  <c r="A7" i="1"/>
  <c r="B21" i="1" l="1"/>
  <c r="B25" i="1" s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<sst xmlns="http://schemas.openxmlformats.org/spreadsheetml/2006/main" count="33" uniqueCount="22">
  <si>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</si>
  <si>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Del ejercicio terminado al 31 de diciembre de 2021 y 2020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</si>
  <si>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</si>
  <si>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</si>
  <si>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</si>
  <si>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</si>
  <si>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</si>
  <si>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</si>
  <si>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</si>
  <si>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</si>
  <si>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</si>
  <si>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</si>
  <si>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</si>
  <si>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</si>
  <si>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</si>
  <si>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</si>
  <si>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Saldo al 31 de diciembre de 2022</t>
  </si>
  <si>
    <t>Las notas en las páginas X a XX son parte integral de estos Estados Financieros.</t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</si>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</sst>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</xdr:row>
      <xdr:rowOff>0</xdr:rowOff>
    </xdr:from>
    <xdr:to>
      <xdr:col>7</xdr:col>
      <xdr:colOff>0</xdr:colOff>
      <xdr:row>45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flujo%20de%20ejectiv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00">
          <cell r="D400">
            <v>160637647.79000008</v>
          </cell>
        </row>
        <row r="401">
          <cell r="C401">
            <v>492268.04</v>
          </cell>
          <cell r="D401">
            <v>733174.85</v>
          </cell>
        </row>
        <row r="402">
          <cell r="C402">
            <v>-31463212.620000005</v>
          </cell>
          <cell r="D402">
            <v>39212012.829999983</v>
          </cell>
        </row>
      </sheetData>
      <sheetData sheetId="8"/>
      <sheetData sheetId="9">
        <row r="60">
          <cell r="B60">
            <v>978404945.49000001</v>
          </cell>
        </row>
      </sheetData>
      <sheetData sheetId="10">
        <row r="55">
          <cell r="C55">
            <v>808793054.60000002</v>
          </cell>
        </row>
        <row r="60">
          <cell r="B60">
            <v>978404945.49000001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'!C55</f>
        <v>808793054.60000002</v>
      </c>
      <c r="C16" s="11">
        <v>0</v>
      </c>
      <c r="D16" s="11">
        <v>0</v>
      </c>
      <c r="E16" s="11">
        <f>+'[1]Notas NF'!D400</f>
        <v>160637647.79000008</v>
      </c>
      <c r="F16" s="11">
        <f>SUM(B16:E16)</f>
        <v>969430702.3900001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NF'!D401</f>
        <v>733174.85</v>
      </c>
      <c r="F19" s="11">
        <f>SUM(B19:E19)</f>
        <v>733174.85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NF'!D402</f>
        <v>39212012.829999983</v>
      </c>
      <c r="F20" s="11">
        <f>SUM(B20:E20)</f>
        <v>39212012.829999983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200582835.47000006</v>
      </c>
      <c r="F21" s="20">
        <f>SUM(F16:F20)</f>
        <v>1009375890.0700002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200582835.47000006</v>
      </c>
      <c r="F25" s="20">
        <f t="shared" ref="F25:F30" si="0">SUM(B25:E25)</f>
        <v>1009375890.0700001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NF'!C401</f>
        <v>492268.04</v>
      </c>
      <c r="F29" s="11">
        <f t="shared" si="0"/>
        <v>492268.04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NF'!C402</f>
        <v>-31463212.620000005</v>
      </c>
      <c r="F30" s="11">
        <f t="shared" si="0"/>
        <v>-31463212.620000005</v>
      </c>
    </row>
    <row r="31" spans="1:8" ht="15.75" x14ac:dyDescent="0.25">
      <c r="A31" s="22" t="s">
        <v>16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169611890.89000005</v>
      </c>
      <c r="F31" s="20">
        <f>SUM(F25:F30)</f>
        <v>978404945.49000001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17</v>
      </c>
      <c r="F33" s="12">
        <f>+F31-'[1]ES F '!B60</f>
        <v>0</v>
      </c>
    </row>
    <row r="34" spans="1:6" x14ac:dyDescent="0.25">
      <c r="A34" t="s">
        <v>17</v>
      </c>
      <c r="F34" s="28">
        <f>+F31-'[1]ESF  (2)'!B60</f>
        <v>0</v>
      </c>
    </row>
    <row r="35" spans="1:6" x14ac:dyDescent="0.25">
      <c r="F35" s="28"/>
    </row>
    <row r="36" spans="1:6" x14ac:dyDescent="0.25">
      <c r="F36" s="28"/>
    </row>
    <row r="38" spans="1:6" x14ac:dyDescent="0.25">
      <c r="A38" s="29" t="s">
        <v>18</v>
      </c>
      <c r="B38" s="29"/>
      <c r="C38" s="29"/>
      <c r="D38" s="29"/>
      <c r="E38" s="29" t="str">
        <f>+[1]EFE2!B68</f>
        <v>Licda. María Patricia Almonte</v>
      </c>
      <c r="F38" s="29"/>
    </row>
    <row r="39" spans="1:6" x14ac:dyDescent="0.25">
      <c r="A39" s="30" t="s">
        <v>19</v>
      </c>
      <c r="B39" s="30"/>
      <c r="C39" s="30"/>
      <c r="D39" s="30"/>
      <c r="E39" s="31" t="str">
        <f>+[1]EFE2!B69</f>
        <v>Directora Administrativa-Financiera</v>
      </c>
      <c r="F39" s="30"/>
    </row>
    <row r="41" spans="1:6" x14ac:dyDescent="0.25">
      <c r="A41" s="32"/>
      <c r="B41" s="32"/>
      <c r="C41" s="32"/>
      <c r="D41" s="32"/>
      <c r="E41" s="32"/>
      <c r="F41" s="32"/>
    </row>
    <row r="43" spans="1:6" x14ac:dyDescent="0.25">
      <c r="A43" s="32" t="s">
        <v>20</v>
      </c>
      <c r="B43" s="32"/>
      <c r="C43" s="32"/>
      <c r="D43" s="32"/>
      <c r="E43" s="32"/>
      <c r="F43" s="32"/>
    </row>
    <row r="44" spans="1:6" x14ac:dyDescent="0.25">
      <c r="A44" s="33" t="s">
        <v>21</v>
      </c>
      <c r="B44" s="33"/>
      <c r="C44" s="33"/>
      <c r="D44" s="33"/>
      <c r="E44" s="33"/>
      <c r="F44" s="33"/>
    </row>
  </sheetData>
  <mergeCells count="7">
    <mergeCell ref="A44:F44"/>
    <mergeCell ref="A7:F7"/>
    <mergeCell ref="A8:F8"/>
    <mergeCell ref="A9:F9"/>
    <mergeCell ref="A10:F10"/>
    <mergeCell ref="A41:F41"/>
    <mergeCell ref="A43:F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2022-11-10T14:39:15Z</dcterms:created>
  <dcterms:modified xsi:type="dcterms:W3CDTF">2022-11-10T14:40:28Z</dcterms:modified>
</cp:coreProperties>
</file>