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Plan-Analista\Desktop\"/>
    </mc:Choice>
  </mc:AlternateContent>
  <xr:revisionPtr revIDLastSave="0" documentId="13_ncr:1_{4FC64949-0ECD-4886-9F12-D88D253E65F0}" xr6:coauthVersionLast="47" xr6:coauthVersionMax="47" xr10:uidLastSave="{00000000-0000-0000-0000-000000000000}"/>
  <bookViews>
    <workbookView xWindow="-120" yWindow="-120" windowWidth="25440" windowHeight="15390" firstSheet="1" activeTab="1" xr2:uid="{00000000-000D-0000-FFFF-FFFF00000000}"/>
  </bookViews>
  <sheets>
    <sheet name="5175" sheetId="1" state="hidden" r:id="rId1"/>
    <sheet name="Evaluación 2022 (programa 11)" sheetId="2" r:id="rId2"/>
    <sheet name="prog 12" sheetId="3" r:id="rId3"/>
    <sheet name="prog 13" sheetId="4" r:id="rId4"/>
  </sheets>
  <externalReferences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1" i="3" l="1"/>
  <c r="T25" i="4"/>
  <c r="T25" i="3"/>
  <c r="S31" i="3" s="1"/>
  <c r="T25" i="2"/>
  <c r="S31" i="4" l="1"/>
  <c r="S31" i="2"/>
  <c r="N25" i="2"/>
  <c r="Z32" i="4" l="1"/>
  <c r="W32" i="4"/>
  <c r="Z31" i="4"/>
  <c r="W31" i="4"/>
  <c r="N25" i="4"/>
  <c r="W25" i="4" s="1"/>
  <c r="Z32" i="3"/>
  <c r="W32" i="3"/>
  <c r="Z31" i="3"/>
  <c r="N25" i="3"/>
  <c r="W25" i="3" l="1"/>
  <c r="W31" i="3"/>
  <c r="W25" i="2"/>
  <c r="W31" i="2" l="1"/>
  <c r="W32" i="2"/>
  <c r="Z32" i="2"/>
  <c r="Z31" i="2"/>
  <c r="AH25" i="1" l="1"/>
</calcChain>
</file>

<file path=xl/sharedStrings.xml><?xml version="1.0" encoding="utf-8"?>
<sst xmlns="http://schemas.openxmlformats.org/spreadsheetml/2006/main" count="181" uniqueCount="80">
  <si>
    <t>Capítulo:</t>
  </si>
  <si>
    <t>I. ASPECTOS GENERALES:</t>
  </si>
  <si>
    <t>Misión:</t>
  </si>
  <si>
    <t>Visión:</t>
  </si>
  <si>
    <t>Eje estratégico:</t>
  </si>
  <si>
    <t>Objetivo general:</t>
  </si>
  <si>
    <t>Objetivo(s) específico(s):</t>
  </si>
  <si>
    <t xml:space="preserve">Nombre del programa: </t>
  </si>
  <si>
    <t xml:space="preserve">Cuadro: Desempeño financiero por programa </t>
  </si>
  <si>
    <t>Presupuesto Inicial</t>
  </si>
  <si>
    <t>Presupuesto vigente</t>
  </si>
  <si>
    <t>Presupuesto Ejecutado</t>
  </si>
  <si>
    <t>Porcentaje de Ejecución</t>
  </si>
  <si>
    <t/>
  </si>
  <si>
    <t xml:space="preserve"> Presupuesto Anual </t>
  </si>
  <si>
    <t>PRODUCTO</t>
  </si>
  <si>
    <t>UNIDAD DE MEDIDA</t>
  </si>
  <si>
    <t>Metas</t>
  </si>
  <si>
    <t xml:space="preserve">Monto Financiero </t>
  </si>
  <si>
    <t>Producto:</t>
  </si>
  <si>
    <t>Descripción del producto:</t>
  </si>
  <si>
    <t>Logros Alcanzados:</t>
  </si>
  <si>
    <t>Causas y justificación del desvío:</t>
  </si>
  <si>
    <t xml:space="preserve">FOMULACIÓN Y EJECUCIÓN SEMESTRAL DE LAS METAS </t>
  </si>
  <si>
    <t>Ejecución Semestral</t>
  </si>
  <si>
    <t>Ejecución Física Semestral 
(C)</t>
  </si>
  <si>
    <t>Ejecución Financiera Semestral
 (D)</t>
  </si>
  <si>
    <t>Beneficiarios del programa</t>
  </si>
  <si>
    <r>
      <t xml:space="preserve">V. </t>
    </r>
    <r>
      <rPr>
        <b/>
        <sz val="11"/>
        <color rgb="FF1F4E78"/>
        <rFont val="Century Gothic"/>
        <family val="2"/>
      </rPr>
      <t>ANÁLISIS DE LOS LOGROS Y DESVIACIONES:</t>
    </r>
  </si>
  <si>
    <r>
      <t xml:space="preserve">VI. </t>
    </r>
    <r>
      <rPr>
        <b/>
        <sz val="11"/>
        <color rgb="FF1F4E78"/>
        <rFont val="Century Gothic"/>
        <family val="2"/>
      </rPr>
      <t>OPORTUNIDADES DE MEJORA:</t>
    </r>
  </si>
  <si>
    <t>Descripción del programa</t>
  </si>
  <si>
    <t>Informe de evaluación semestral de las metas físicas-financieras</t>
  </si>
  <si>
    <t xml:space="preserve">II. CONTRIBUCIÓN A LA ESTRATEGIA NACIONAL DE DESARROLLO </t>
  </si>
  <si>
    <t>IV. FORMULACIÓN Y EJECUCIÓN FÍSICA-FINANCIERA DE LOS PRODUCTOS</t>
  </si>
  <si>
    <t xml:space="preserve">III. INFORMACIÓN DEL PROGRAMA: </t>
  </si>
  <si>
    <t>Logros alcanzados:</t>
  </si>
  <si>
    <t>Financiero % 
F=D/B</t>
  </si>
  <si>
    <t>Avance</t>
  </si>
  <si>
    <t>Metas
(A)</t>
  </si>
  <si>
    <t>Monto Financiero 
(B)</t>
  </si>
  <si>
    <t>Presupuesto Vigente</t>
  </si>
  <si>
    <t>Física %
 E=C/A</t>
  </si>
  <si>
    <t xml:space="preserve">FORMULACIÓN Y EJECUCIÓN SEMESTRAL DE LAS METAS </t>
  </si>
  <si>
    <t>Porcentaje de Ejecución (ejecutado/vigente)</t>
  </si>
  <si>
    <t xml:space="preserve">De acuerdo a los eventos presentados durante la ejecución del producto, qué aspecto puede mejorarse? </t>
  </si>
  <si>
    <t xml:space="preserve">De haber un desvío en función de lo que se previó ejecutar en el semestre (si fue superior o inferior) explicar las razones.                 </t>
  </si>
  <si>
    <r>
      <t>Misión:</t>
    </r>
    <r>
      <rPr>
        <sz val="11"/>
        <color rgb="FF000000"/>
        <rFont val="Century Gothic"/>
        <family val="2"/>
      </rPr>
      <t xml:space="preserve"> (vaciar del presupuesto físico)Contribuimos con el mejoramiento de las condiciones de vida de los habitantes de la Provincia Espaillat y el desarrollo sostenible, mediante la prestación de los servicios de agua potable y saneamiento. Lo hacemos con calidad y eficiencia usando adecuadamente los recursos 
naturales, humanos y físicos disponibles</t>
    </r>
  </si>
  <si>
    <r>
      <t xml:space="preserve">Visión: </t>
    </r>
    <r>
      <rPr>
        <sz val="11"/>
        <color rgb="FF000000"/>
        <rFont val="Century Gothic"/>
        <family val="2"/>
      </rPr>
      <t>(vaciar del presupuesto físico)Ser la prestadora de los servicios de agua potable y saneamiento más reconocida y mejor valorada de la República Dominicana.</t>
    </r>
  </si>
  <si>
    <r>
      <t xml:space="preserve">Capítulo: </t>
    </r>
    <r>
      <rPr>
        <sz val="11"/>
        <color rgb="FF000000"/>
        <rFont val="Century Gothic"/>
        <family val="2"/>
      </rPr>
      <t>(6107-CORPORACIÓN DE ACUEDUCTO Y ALCANTARILLADO DE MOCA)</t>
    </r>
  </si>
  <si>
    <r>
      <t xml:space="preserve">Eje estratégico: </t>
    </r>
    <r>
      <rPr>
        <sz val="11"/>
        <color rgb="FF000000"/>
        <rFont val="Century Gothic"/>
        <family val="2"/>
      </rPr>
      <t>(No. 2: Desarrollo Social)</t>
    </r>
  </si>
  <si>
    <r>
      <t xml:space="preserve">Objetivo general: </t>
    </r>
    <r>
      <rPr>
        <sz val="11"/>
        <color rgb="FF000000"/>
        <rFont val="Century Gothic"/>
        <family val="2"/>
      </rPr>
      <t>(No 2.5: Vivienda digna en entornos saludables.)</t>
    </r>
  </si>
  <si>
    <r>
      <t xml:space="preserve">Objetivo(s) específico(s): </t>
    </r>
    <r>
      <rPr>
        <sz val="11"/>
        <color rgb="FF000000"/>
        <rFont val="Century Gothic"/>
        <family val="2"/>
      </rPr>
      <t>(No. 2.5.2: Garantizar el acceso universal a servicios de agua potable y saneamiento, provistos con calidad y eficiencia.)</t>
    </r>
  </si>
  <si>
    <r>
      <t xml:space="preserve">Nombre del programa: </t>
    </r>
    <r>
      <rPr>
        <sz val="11"/>
        <color rgb="FF000000"/>
        <rFont val="Century Gothic"/>
        <family val="2"/>
      </rPr>
      <t>(11-Abastecimiento de Agua Potable)</t>
    </r>
  </si>
  <si>
    <r>
      <t>Descripción del programa:</t>
    </r>
    <r>
      <rPr>
        <sz val="11"/>
        <color rgb="FF000000"/>
        <rFont val="Century Gothic"/>
        <family val="2"/>
      </rPr>
      <t xml:space="preserve"> (Operar el sistema en la provincia Espaillat con la misión de hacer llegar el agua a la población)</t>
    </r>
  </si>
  <si>
    <r>
      <t xml:space="preserve">Beneficiarios del programa: </t>
    </r>
    <r>
      <rPr>
        <sz val="11"/>
        <color rgb="FF000000"/>
        <rFont val="Century Gothic"/>
        <family val="2"/>
      </rPr>
      <t>(a quién (población o institución) va dirigido el programa?, qué característica tiene esta población que requiere ser beneficiada?)                                                                                  Suministrar y abastecer de agua potable, de manera eficiente, en cantidad y calidad, a todos los residentes de la provincia Espaillat.</t>
    </r>
  </si>
  <si>
    <r>
      <t xml:space="preserve">Producto: </t>
    </r>
    <r>
      <rPr>
        <sz val="11"/>
        <color rgb="FF000000"/>
        <rFont val="Century Gothic"/>
        <family val="2"/>
      </rPr>
      <t>(02)</t>
    </r>
  </si>
  <si>
    <t>Residentes de viviendas de la provincia Espaillat con abastecimiento de agua potable a través de la red pública</t>
  </si>
  <si>
    <t>% de vivienda con servicio de agua potable a través de la red pública</t>
  </si>
  <si>
    <r>
      <t>Descripción del programa:</t>
    </r>
    <r>
      <rPr>
        <sz val="11"/>
        <color rgb="FF000000"/>
        <rFont val="Century Gothic"/>
        <family val="2"/>
      </rPr>
      <t xml:space="preserve"> tiene como propósito  garantizar el sistema de tratamiento (recolección, saneamiento y disposición)  de las aguas residuales de toda la provincia Espaillat.sanitario)</t>
    </r>
  </si>
  <si>
    <r>
      <t xml:space="preserve">Beneficiarios del programa: </t>
    </r>
    <r>
      <rPr>
        <sz val="11"/>
        <color rgb="FF000000"/>
        <rFont val="Century Gothic"/>
        <family val="2"/>
      </rPr>
      <t>(a quién (población o institución) va dirigido el programa?, qué característica tiene esta población que requiere ser beneficiada?)                                                                                                          Tiene como propósito garantizar el sistema de recolección, saneamiento y disposición de las aguas residuales de la provincia Espaillat.</t>
    </r>
  </si>
  <si>
    <t>Residentes de viviendas de la provincia Espaillat con servicio de recolección de aguas residuales a través de la red de alcantarillado sanitario</t>
  </si>
  <si>
    <t>% de vivienda con servicio de  recolección de agua residuales</t>
  </si>
  <si>
    <r>
      <t>Descripción del programa:</t>
    </r>
    <r>
      <rPr>
        <sz val="11"/>
        <color rgb="FF000000"/>
        <rFont val="Century Gothic"/>
        <family val="2"/>
      </rPr>
      <t xml:space="preserve"> (Atender las solicitudes de los ciudadanos, comercialización de los servicios de agua potable, así como la solución a las quejas y denuncias surgidas  en torno a la calidad de los productos brindados)</t>
    </r>
  </si>
  <si>
    <r>
      <t xml:space="preserve">Beneficiarios del programa: </t>
    </r>
    <r>
      <rPr>
        <sz val="11"/>
        <color rgb="FF000000"/>
        <rFont val="Century Gothic"/>
        <family val="2"/>
      </rPr>
      <t>(a quién (población o institución) va dirigido el programa?, qué característica tiene esta población que requiere ser beneficiada?)                                                                                             Suministrar y abastecer de agua potable, de manera eficiente, en cantidad y calidad, a todos los residentes de la provincia Espaillat.</t>
    </r>
  </si>
  <si>
    <t>Informe de evaluación trimestral de las metas físicas-financieras</t>
  </si>
  <si>
    <t>Ejecución Financiera 
 (D)</t>
  </si>
  <si>
    <t>Ejecución Física 
(C)</t>
  </si>
  <si>
    <t>Ejecución Física  
(C)</t>
  </si>
  <si>
    <r>
      <t xml:space="preserve">Descripción del producto: </t>
    </r>
    <r>
      <rPr>
        <sz val="11"/>
        <color rgb="FF000000"/>
        <rFont val="Century Gothic"/>
        <family val="2"/>
      </rPr>
      <t>(en qué consiste el producto, su objetivo)                                                                            Residentes de la provincia Espaillat reciben atención a las solicitudes de servicios comerciales de conformidad con el tiempo de respuesta establecido)</t>
    </r>
  </si>
  <si>
    <r>
      <t xml:space="preserve">Descripción del producto: </t>
    </r>
    <r>
      <rPr>
        <sz val="11"/>
        <color rgb="FF000000"/>
        <rFont val="Century Gothic"/>
        <family val="2"/>
      </rPr>
      <t>(en qué consiste el producto, su objetivo                                                                  Residentes de viviendas de la provincia Espaillat con servicio de recolección de aguas residuales a través de la red de alcantarillado sanitario)</t>
    </r>
  </si>
  <si>
    <r>
      <t xml:space="preserve">Descripción del producto: </t>
    </r>
    <r>
      <rPr>
        <sz val="11"/>
        <color rgb="FF000000"/>
        <rFont val="Century Gothic"/>
        <family val="2"/>
      </rPr>
      <t>(en qué consiste el producto, su objetivo)                                                              Residentes de viviendas de la provincia Espaillat con abastecimiento de agua potable a través de la red pública</t>
    </r>
  </si>
  <si>
    <t>Residentes de  la provincia Espaillat reciben atención a las solicitudes de servicios comerciales de conformidad con el tiempo de respuesta establecido</t>
  </si>
  <si>
    <t>1. Describir lo plasmado en el presupuesto fisico (qué se propuso obtener en base a la meta y recursos a emplear).                                                                                                                                                                                            2. Describir qué se alcanzó en base a lo planteado en el punto anterior, en términos de recursos financieros ejecutados y producción de bienes y/o servicios lograda; asi como el procentaje ejecutado con respecto a lo presupuestado. Debido a que el sistema de alcantarillado está obsoleto solo le hemos estado dando mantenimiento.</t>
  </si>
  <si>
    <t xml:space="preserve">1. Describir lo plasmado en el presupuesto fisico (qué se propuso obtener en base a la meta y recursos a emplear).                                                                                                                                                                   2. Describir qué se alcanzó en base a lo planteado en el punto anterior, en términos de recursos financieros ejecutados y producción de bienes y/o servicios lograda; asi como el procentaje ejecutado con respecto a lo presupuestado.  </t>
  </si>
  <si>
    <t>1. Describir lo plasmado en el presupuesto fisico (qué se propuso obtener en base a la meta y recursos a emplear).                                                                                                                                                                                                          2. Describir qué se alcanzó en base a lo planteado en el punto anterior, en términos de recursos financieros ejecutados y producción de bienes y/o servicios lograda; asi como el procentaje ejecutado con respecto a lo presupuestado.</t>
  </si>
  <si>
    <t>Informe de evaluación trimestral de las metas físicas-financieras(Trimestre enero-marzo 2022)</t>
  </si>
  <si>
    <r>
      <t xml:space="preserve">Nombre del programa: </t>
    </r>
    <r>
      <rPr>
        <sz val="11"/>
        <color rgb="FF000000"/>
        <rFont val="Century Gothic"/>
        <family val="2"/>
      </rPr>
      <t>(12-Sanamiento y disposición de las aguas residuales)</t>
    </r>
  </si>
  <si>
    <r>
      <t xml:space="preserve">Nombre del programa: </t>
    </r>
    <r>
      <rPr>
        <sz val="11"/>
        <color rgb="FF000000"/>
        <rFont val="Century Gothic"/>
        <family val="2"/>
      </rPr>
      <t>(13-Gestión Comercial)</t>
    </r>
  </si>
  <si>
    <t>Ejecución 3er trimestre</t>
  </si>
  <si>
    <t>Informe de evaluación trimestral de las metas físicas-financieras julio-septiembre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</si>
</sst>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10409]#,##0.00;\-#,##0.00"/>
    <numFmt numFmtId="165" formatCode="[$-10409]0.00\ %"/>
    <numFmt numFmtId="166" formatCode="[$-10409]#,##0;\-#,##0"/>
    <numFmt numFmtId="167" formatCode="[$-10409]0\ %"/>
    <numFmt numFmtId="168" formatCode="[$-10409]0.00%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8"/>
      <color rgb="FF4D4D4D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7"/>
      <color rgb="FF4D4D4D"/>
      <name val="Calibri"/>
      <family val="2"/>
    </font>
    <font>
      <b/>
      <sz val="14"/>
      <color theme="4" tint="-0.499984740745262"/>
      <name val="Century Gothic"/>
      <family val="2"/>
    </font>
    <font>
      <sz val="11"/>
      <color theme="4" tint="-0.499984740745262"/>
      <name val="Calibri"/>
      <family val="2"/>
    </font>
    <font>
      <sz val="10"/>
      <color rgb="FF4D4D4D"/>
      <name val="Calibri"/>
      <family val="2"/>
    </font>
    <font>
      <sz val="10"/>
      <name val="Calibri"/>
      <family val="2"/>
    </font>
    <font>
      <sz val="11"/>
      <color rgb="FF4D4D4D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CDCDC"/>
        <bgColor rgb="FFDCDCDC"/>
      </patternFill>
    </fill>
    <fill>
      <patternFill patternType="solid">
        <fgColor theme="8" tint="0.59999389629810485"/>
        <bgColor rgb="FFDDEBF7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indexed="64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 readingOrder="1"/>
    </xf>
    <xf numFmtId="0" fontId="9" fillId="3" borderId="1" xfId="0" applyFont="1" applyFill="1" applyBorder="1" applyAlignment="1">
      <alignment vertical="center" wrapText="1" readingOrder="1"/>
    </xf>
    <xf numFmtId="0" fontId="6" fillId="0" borderId="1" xfId="0" applyFont="1" applyBorder="1" applyAlignment="1">
      <alignment vertical="center" wrapText="1" readingOrder="1"/>
    </xf>
    <xf numFmtId="164" fontId="7" fillId="0" borderId="1" xfId="0" applyNumberFormat="1" applyFont="1" applyBorder="1" applyAlignment="1">
      <alignment vertical="center" wrapText="1" readingOrder="1"/>
    </xf>
    <xf numFmtId="0" fontId="2" fillId="0" borderId="0" xfId="0" applyFont="1" applyAlignment="1">
      <alignment vertical="top" wrapText="1" readingOrder="1"/>
    </xf>
    <xf numFmtId="0" fontId="3" fillId="0" borderId="11" xfId="0" applyFont="1" applyBorder="1" applyAlignment="1">
      <alignment horizontal="justify" vertical="top" wrapText="1" readingOrder="1"/>
    </xf>
    <xf numFmtId="0" fontId="1" fillId="0" borderId="11" xfId="0" applyFont="1" applyBorder="1" applyAlignment="1">
      <alignment horizontal="justify"/>
    </xf>
    <xf numFmtId="0" fontId="1" fillId="0" borderId="12" xfId="0" applyFont="1" applyBorder="1" applyAlignment="1">
      <alignment horizontal="justify"/>
    </xf>
    <xf numFmtId="0" fontId="2" fillId="0" borderId="0" xfId="0" applyFont="1" applyAlignment="1">
      <alignment vertical="top" wrapText="1" readingOrder="1"/>
    </xf>
    <xf numFmtId="0" fontId="1" fillId="0" borderId="0" xfId="0" applyFont="1"/>
    <xf numFmtId="0" fontId="3" fillId="0" borderId="0" xfId="0" applyFont="1" applyAlignment="1">
      <alignment horizontal="justify" vertical="top" wrapText="1" readingOrder="1"/>
    </xf>
    <xf numFmtId="0" fontId="1" fillId="0" borderId="0" xfId="0" applyFont="1" applyAlignment="1">
      <alignment horizontal="justify"/>
    </xf>
    <xf numFmtId="0" fontId="1" fillId="0" borderId="9" xfId="0" applyFont="1" applyBorder="1"/>
    <xf numFmtId="0" fontId="1" fillId="0" borderId="9" xfId="0" applyFont="1" applyBorder="1" applyAlignment="1">
      <alignment horizontal="justify"/>
    </xf>
    <xf numFmtId="0" fontId="2" fillId="4" borderId="0" xfId="0" applyFont="1" applyFill="1" applyAlignment="1">
      <alignment vertical="top" wrapText="1" readingOrder="1"/>
    </xf>
    <xf numFmtId="0" fontId="4" fillId="2" borderId="0" xfId="0" applyFont="1" applyFill="1" applyAlignment="1">
      <alignment vertical="top" wrapText="1" readingOrder="1"/>
    </xf>
    <xf numFmtId="166" fontId="10" fillId="0" borderId="1" xfId="0" applyNumberFormat="1" applyFont="1" applyBorder="1" applyAlignment="1">
      <alignment horizontal="center" vertical="center" wrapText="1" readingOrder="1"/>
    </xf>
    <xf numFmtId="166" fontId="1" fillId="0" borderId="3" xfId="0" applyNumberFormat="1" applyFont="1" applyBorder="1" applyAlignment="1">
      <alignment vertical="top" wrapText="1"/>
    </xf>
    <xf numFmtId="166" fontId="10" fillId="0" borderId="4" xfId="0" applyNumberFormat="1" applyFont="1" applyBorder="1" applyAlignment="1">
      <alignment horizontal="center" vertical="center" wrapText="1" readingOrder="1"/>
    </xf>
    <xf numFmtId="166" fontId="10" fillId="0" borderId="3" xfId="0" applyNumberFormat="1" applyFont="1" applyBorder="1" applyAlignment="1">
      <alignment horizontal="center" vertical="center" wrapText="1" readingOrder="1"/>
    </xf>
    <xf numFmtId="167" fontId="10" fillId="0" borderId="1" xfId="0" applyNumberFormat="1" applyFont="1" applyBorder="1" applyAlignment="1">
      <alignment horizontal="center" vertical="center" wrapText="1" readingOrder="1"/>
    </xf>
    <xf numFmtId="167" fontId="1" fillId="0" borderId="2" xfId="0" applyNumberFormat="1" applyFont="1" applyBorder="1" applyAlignment="1">
      <alignment vertical="top" wrapText="1"/>
    </xf>
    <xf numFmtId="167" fontId="1" fillId="0" borderId="3" xfId="0" applyNumberFormat="1" applyFont="1" applyBorder="1" applyAlignment="1">
      <alignment vertical="top" wrapText="1"/>
    </xf>
    <xf numFmtId="168" fontId="10" fillId="0" borderId="1" xfId="0" applyNumberFormat="1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left" vertical="center" wrapText="1" readingOrder="1"/>
    </xf>
    <xf numFmtId="0" fontId="10" fillId="0" borderId="4" xfId="0" applyFont="1" applyBorder="1" applyAlignment="1">
      <alignment horizontal="left" vertical="center" wrapText="1" readingOrder="1"/>
    </xf>
    <xf numFmtId="0" fontId="10" fillId="0" borderId="2" xfId="0" applyFont="1" applyBorder="1" applyAlignment="1">
      <alignment horizontal="left" vertical="center" wrapText="1" readingOrder="1"/>
    </xf>
    <xf numFmtId="0" fontId="10" fillId="0" borderId="3" xfId="0" applyFont="1" applyBorder="1" applyAlignment="1">
      <alignment horizontal="left" vertical="center" wrapText="1" readingOrder="1"/>
    </xf>
    <xf numFmtId="165" fontId="10" fillId="0" borderId="1" xfId="0" applyNumberFormat="1" applyFont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center" wrapText="1" readingOrder="1"/>
    </xf>
    <xf numFmtId="0" fontId="9" fillId="3" borderId="4" xfId="0" applyFont="1" applyFill="1" applyBorder="1" applyAlignment="1">
      <alignment horizontal="center" vertical="center" wrapText="1" readingOrder="1"/>
    </xf>
    <xf numFmtId="0" fontId="9" fillId="3" borderId="2" xfId="0" applyFont="1" applyFill="1" applyBorder="1" applyAlignment="1">
      <alignment horizontal="center" vertical="center" wrapText="1" readingOrder="1"/>
    </xf>
    <xf numFmtId="0" fontId="9" fillId="3" borderId="3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8" fillId="3" borderId="4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center" vertical="center" wrapText="1" readingOrder="1"/>
    </xf>
    <xf numFmtId="164" fontId="7" fillId="0" borderId="1" xfId="0" applyNumberFormat="1" applyFont="1" applyBorder="1" applyAlignment="1">
      <alignment horizontal="center" vertical="center" wrapText="1" readingOrder="1"/>
    </xf>
    <xf numFmtId="165" fontId="7" fillId="0" borderId="1" xfId="0" applyNumberFormat="1" applyFont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3" fillId="0" borderId="0" xfId="0" applyFont="1" applyAlignment="1">
      <alignment vertical="top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11" fillId="5" borderId="5" xfId="0" applyFont="1" applyFill="1" applyBorder="1" applyAlignment="1">
      <alignment horizontal="center" vertical="center" wrapText="1" readingOrder="1"/>
    </xf>
    <xf numFmtId="0" fontId="12" fillId="6" borderId="6" xfId="0" applyFont="1" applyFill="1" applyBorder="1" applyAlignment="1">
      <alignment vertical="center"/>
    </xf>
    <xf numFmtId="0" fontId="2" fillId="0" borderId="8" xfId="0" applyFont="1" applyBorder="1" applyAlignment="1">
      <alignment vertical="center" wrapText="1" readingOrder="1"/>
    </xf>
    <xf numFmtId="0" fontId="1" fillId="0" borderId="0" xfId="0" applyFont="1" applyAlignment="1">
      <alignment vertical="center"/>
    </xf>
    <xf numFmtId="0" fontId="3" fillId="0" borderId="8" xfId="0" applyFont="1" applyBorder="1" applyAlignment="1">
      <alignment horizontal="justify" vertical="top" wrapText="1" readingOrder="1"/>
    </xf>
    <xf numFmtId="0" fontId="2" fillId="4" borderId="0" xfId="0" applyFont="1" applyFill="1" applyAlignment="1">
      <alignment horizontal="left" vertical="top" wrapText="1" readingOrder="1"/>
    </xf>
    <xf numFmtId="166" fontId="10" fillId="0" borderId="2" xfId="0" applyNumberFormat="1" applyFont="1" applyBorder="1" applyAlignment="1">
      <alignment horizontal="center" vertical="center" wrapText="1" readingOrder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10" fontId="13" fillId="0" borderId="1" xfId="0" applyNumberFormat="1" applyFont="1" applyBorder="1" applyAlignment="1">
      <alignment horizontal="center" vertical="center" wrapText="1" readingOrder="1"/>
    </xf>
    <xf numFmtId="10" fontId="14" fillId="0" borderId="3" xfId="0" applyNumberFormat="1" applyFont="1" applyBorder="1" applyAlignment="1">
      <alignment vertical="top" wrapText="1"/>
    </xf>
    <xf numFmtId="166" fontId="13" fillId="0" borderId="4" xfId="0" applyNumberFormat="1" applyFont="1" applyBorder="1" applyAlignment="1">
      <alignment horizontal="center" vertical="center" wrapText="1" readingOrder="1"/>
    </xf>
    <xf numFmtId="166" fontId="13" fillId="0" borderId="3" xfId="0" applyNumberFormat="1" applyFont="1" applyBorder="1" applyAlignment="1">
      <alignment horizontal="center" vertical="center" wrapText="1" readingOrder="1"/>
    </xf>
    <xf numFmtId="168" fontId="13" fillId="0" borderId="1" xfId="0" applyNumberFormat="1" applyFont="1" applyBorder="1" applyAlignment="1">
      <alignment horizontal="center" vertical="center" wrapText="1" readingOrder="1"/>
    </xf>
    <xf numFmtId="0" fontId="14" fillId="0" borderId="16" xfId="0" applyFont="1" applyBorder="1" applyAlignment="1">
      <alignment vertical="top" wrapText="1"/>
    </xf>
    <xf numFmtId="10" fontId="14" fillId="0" borderId="2" xfId="0" applyNumberFormat="1" applyFont="1" applyBorder="1" applyAlignment="1">
      <alignment vertical="top" wrapText="1"/>
    </xf>
    <xf numFmtId="166" fontId="13" fillId="0" borderId="2" xfId="0" applyNumberFormat="1" applyFont="1" applyBorder="1" applyAlignment="1">
      <alignment horizontal="center" vertical="center" wrapText="1" readingOrder="1"/>
    </xf>
    <xf numFmtId="0" fontId="2" fillId="0" borderId="0" xfId="0" applyFont="1" applyAlignment="1">
      <alignment horizontal="left" vertical="top" wrapText="1" readingOrder="1"/>
    </xf>
    <xf numFmtId="0" fontId="2" fillId="0" borderId="9" xfId="0" applyFont="1" applyBorder="1" applyAlignment="1">
      <alignment horizontal="left" vertical="top" wrapText="1" readingOrder="1"/>
    </xf>
    <xf numFmtId="0" fontId="6" fillId="0" borderId="4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6" fillId="0" borderId="14" xfId="0" applyFont="1" applyBorder="1" applyAlignment="1">
      <alignment horizontal="center" vertical="center" wrapText="1" readingOrder="1"/>
    </xf>
    <xf numFmtId="0" fontId="6" fillId="0" borderId="13" xfId="0" applyFont="1" applyBorder="1" applyAlignment="1">
      <alignment horizontal="center" vertical="center" wrapText="1" readingOrder="1"/>
    </xf>
    <xf numFmtId="0" fontId="6" fillId="0" borderId="15" xfId="0" applyFont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center" vertical="center" wrapText="1" readingOrder="1"/>
    </xf>
    <xf numFmtId="4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center" wrapText="1" readingOrder="1"/>
    </xf>
    <xf numFmtId="164" fontId="7" fillId="0" borderId="2" xfId="0" applyNumberFormat="1" applyFont="1" applyBorder="1" applyAlignment="1">
      <alignment horizontal="center" vertical="center" wrapText="1" readingOrder="1"/>
    </xf>
    <xf numFmtId="164" fontId="7" fillId="0" borderId="3" xfId="0" applyNumberFormat="1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left" vertical="top" wrapText="1" readingOrder="1"/>
    </xf>
    <xf numFmtId="0" fontId="2" fillId="0" borderId="8" xfId="0" applyFont="1" applyBorder="1" applyAlignment="1">
      <alignment horizontal="left" vertical="center" wrapText="1" readingOrder="1"/>
    </xf>
    <xf numFmtId="0" fontId="2" fillId="0" borderId="0" xfId="0" applyFont="1" applyAlignment="1">
      <alignment horizontal="left" vertical="center" wrapText="1" readingOrder="1"/>
    </xf>
    <xf numFmtId="164" fontId="15" fillId="0" borderId="4" xfId="0" applyNumberFormat="1" applyFont="1" applyBorder="1" applyAlignment="1">
      <alignment horizontal="center" vertical="center" wrapText="1" readingOrder="1"/>
    </xf>
    <xf numFmtId="164" fontId="15" fillId="0" borderId="2" xfId="0" applyNumberFormat="1" applyFont="1" applyBorder="1" applyAlignment="1">
      <alignment horizontal="center" vertical="center" wrapText="1" readingOrder="1"/>
    </xf>
    <xf numFmtId="164" fontId="15" fillId="0" borderId="1" xfId="0" applyNumberFormat="1" applyFont="1" applyBorder="1" applyAlignment="1">
      <alignment horizontal="center" vertical="center" wrapText="1" readingOrder="1"/>
    </xf>
    <xf numFmtId="164" fontId="15" fillId="0" borderId="3" xfId="0" applyNumberFormat="1" applyFont="1" applyBorder="1" applyAlignment="1">
      <alignment horizontal="center" vertical="center" wrapText="1" readingOrder="1"/>
    </xf>
    <xf numFmtId="167" fontId="13" fillId="0" borderId="1" xfId="0" applyNumberFormat="1" applyFont="1" applyBorder="1" applyAlignment="1">
      <alignment horizontal="center" vertical="center" wrapText="1" readingOrder="1"/>
    </xf>
    <xf numFmtId="167" fontId="14" fillId="0" borderId="2" xfId="0" applyNumberFormat="1" applyFont="1" applyBorder="1" applyAlignment="1">
      <alignment vertical="top" wrapText="1"/>
    </xf>
    <xf numFmtId="167" fontId="14" fillId="0" borderId="3" xfId="0" applyNumberFormat="1" applyFont="1" applyBorder="1" applyAlignment="1">
      <alignment vertical="top" wrapText="1"/>
    </xf>
    <xf numFmtId="0" fontId="13" fillId="0" borderId="1" xfId="0" applyFont="1" applyFill="1" applyBorder="1" applyAlignment="1">
      <alignment horizontal="left" vertical="center" wrapText="1" readingOrder="1"/>
    </xf>
    <xf numFmtId="0" fontId="14" fillId="0" borderId="2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166" fontId="13" fillId="0" borderId="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lan-Analista\Desktop\FORMULARIO%20%20PARA%20LEVANTAMIENTO%20DE%20INFORMACION%20FISICA,%202do%20trimestre%202022%20(1).xlsx" TargetMode="External"/><Relationship Id="rId1" Type="http://schemas.openxmlformats.org/officeDocument/2006/relationships/externalLinkPath" Target="FORMULARIO%20%20PARA%20LEVANTAMIENTO%20DE%20INFORMACION%20FISICA,%202do%20trimestre%20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5175"/>
      <sheetName val="Evaluación 2022 (programa 11)"/>
      <sheetName val="prog 12"/>
      <sheetName val="prog 13"/>
    </sheetNames>
    <sheetDataSet>
      <sheetData sheetId="0"/>
      <sheetData sheetId="1">
        <row r="25">
          <cell r="T25">
            <v>19830672.239999998</v>
          </cell>
        </row>
      </sheetData>
      <sheetData sheetId="2">
        <row r="25">
          <cell r="T25">
            <v>2614670.7400000002</v>
          </cell>
        </row>
      </sheetData>
      <sheetData sheetId="3">
        <row r="25">
          <cell r="T25">
            <v>24016741.09</v>
          </cell>
          <cell r="U25"/>
          <cell r="V25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T67"/>
  <sheetViews>
    <sheetView showGridLines="0" zoomScale="110" zoomScaleNormal="110" zoomScaleSheetLayoutView="130" workbookViewId="0">
      <selection activeCell="M2" sqref="M1:S1048576"/>
    </sheetView>
  </sheetViews>
  <sheetFormatPr baseColWidth="10" defaultColWidth="11.42578125" defaultRowHeight="15" x14ac:dyDescent="0.25"/>
  <cols>
    <col min="1" max="1" width="0.140625" style="1" customWidth="1"/>
    <col min="2" max="2" width="0" style="1" hidden="1" customWidth="1"/>
    <col min="3" max="3" width="0.140625" style="1" customWidth="1"/>
    <col min="4" max="4" width="0" style="1" hidden="1" customWidth="1"/>
    <col min="5" max="6" width="0.140625" style="1" customWidth="1"/>
    <col min="7" max="7" width="0" style="1" hidden="1" customWidth="1"/>
    <col min="8" max="11" width="0.140625" style="1" customWidth="1"/>
    <col min="12" max="12" width="17.5703125" style="1" customWidth="1"/>
    <col min="13" max="13" width="3.7109375" style="1" customWidth="1"/>
    <col min="14" max="14" width="4.140625" style="1" customWidth="1"/>
    <col min="15" max="17" width="0" style="1" hidden="1" customWidth="1"/>
    <col min="18" max="18" width="0.140625" style="1" customWidth="1"/>
    <col min="19" max="19" width="2.5703125" style="1" customWidth="1"/>
    <col min="20" max="20" width="14.5703125" style="1" customWidth="1"/>
    <col min="21" max="21" width="0" style="1" hidden="1" customWidth="1"/>
    <col min="22" max="23" width="0.140625" style="1" customWidth="1"/>
    <col min="24" max="24" width="2.140625" style="1" customWidth="1"/>
    <col min="25" max="25" width="0.140625" style="1" customWidth="1"/>
    <col min="26" max="26" width="12.42578125" style="1" customWidth="1"/>
    <col min="27" max="27" width="2.140625" style="1" hidden="1" customWidth="1"/>
    <col min="28" max="28" width="9.85546875" style="1" hidden="1" customWidth="1"/>
    <col min="29" max="29" width="2.7109375" style="1" hidden="1" customWidth="1"/>
    <col min="30" max="30" width="10.7109375" style="1" hidden="1" customWidth="1"/>
    <col min="31" max="31" width="3.85546875" style="1" customWidth="1"/>
    <col min="32" max="32" width="15.85546875" style="1" customWidth="1"/>
    <col min="33" max="33" width="4" style="1" customWidth="1"/>
    <col min="34" max="34" width="14.140625" style="1" customWidth="1"/>
    <col min="35" max="35" width="6.28515625" style="1" hidden="1" customWidth="1"/>
    <col min="36" max="36" width="0.28515625" style="1" hidden="1" customWidth="1"/>
    <col min="37" max="37" width="2" style="1" hidden="1" customWidth="1"/>
    <col min="38" max="38" width="9" style="1" hidden="1" customWidth="1"/>
    <col min="39" max="39" width="0.140625" style="1" customWidth="1"/>
    <col min="40" max="43" width="0" style="1" hidden="1" customWidth="1"/>
    <col min="44" max="46" width="0.140625" style="1" customWidth="1"/>
    <col min="47" max="47" width="0" style="1" hidden="1" customWidth="1"/>
    <col min="48" max="16384" width="11.42578125" style="1"/>
  </cols>
  <sheetData>
    <row r="1" spans="2:46" ht="27.95" customHeight="1" x14ac:dyDescent="0.25">
      <c r="B1" s="56" t="s">
        <v>31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2"/>
      <c r="AO1" s="2"/>
      <c r="AP1" s="2"/>
      <c r="AQ1" s="2"/>
      <c r="AR1" s="2"/>
      <c r="AS1" s="2"/>
      <c r="AT1" s="3"/>
    </row>
    <row r="2" spans="2:46" ht="0.6" customHeight="1" x14ac:dyDescent="0.25">
      <c r="B2" s="4"/>
      <c r="AT2" s="5"/>
    </row>
    <row r="3" spans="2:46" ht="21.75" customHeight="1" x14ac:dyDescent="0.25">
      <c r="B3" s="58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R3" s="54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T3" s="5"/>
    </row>
    <row r="4" spans="2:46" ht="18" customHeight="1" x14ac:dyDescent="0.25">
      <c r="B4" s="4"/>
      <c r="C4" s="26" t="s">
        <v>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T4" s="5"/>
    </row>
    <row r="5" spans="2:46" ht="18" customHeight="1" x14ac:dyDescent="0.25">
      <c r="B5" s="4"/>
      <c r="D5" s="19" t="s">
        <v>2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T5" s="5"/>
    </row>
    <row r="6" spans="2:46" ht="59.25" customHeight="1" x14ac:dyDescent="0.25">
      <c r="B6" s="60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T6" s="5"/>
    </row>
    <row r="7" spans="2:46" ht="18" customHeight="1" x14ac:dyDescent="0.25">
      <c r="B7" s="4"/>
      <c r="C7" s="19" t="s">
        <v>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T7" s="5"/>
    </row>
    <row r="8" spans="2:46" ht="45.75" customHeight="1" x14ac:dyDescent="0.25">
      <c r="B8" s="4"/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T8" s="5"/>
    </row>
    <row r="9" spans="2:46" ht="18.75" customHeight="1" x14ac:dyDescent="0.25">
      <c r="B9" s="4"/>
      <c r="E9" s="26" t="s">
        <v>32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T9" s="5"/>
    </row>
    <row r="10" spans="2:46" ht="18" customHeight="1" x14ac:dyDescent="0.25">
      <c r="B10" s="4"/>
      <c r="I10" s="19" t="s">
        <v>4</v>
      </c>
      <c r="J10" s="20"/>
      <c r="K10" s="20"/>
      <c r="L10" s="20"/>
      <c r="M10" s="20"/>
      <c r="N10" s="20"/>
      <c r="S10" s="54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T10" s="5"/>
    </row>
    <row r="11" spans="2:46" ht="36" customHeight="1" x14ac:dyDescent="0.25">
      <c r="B11" s="4"/>
      <c r="I11" s="19" t="s">
        <v>5</v>
      </c>
      <c r="J11" s="20"/>
      <c r="K11" s="20"/>
      <c r="L11" s="20"/>
      <c r="M11" s="20"/>
      <c r="N11" s="20"/>
      <c r="Q11" s="21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T11" s="5"/>
    </row>
    <row r="12" spans="2:46" ht="18" customHeight="1" x14ac:dyDescent="0.25">
      <c r="B12" s="4"/>
      <c r="I12" s="19" t="s">
        <v>6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T12" s="5"/>
    </row>
    <row r="13" spans="2:46" ht="84.95" customHeight="1" x14ac:dyDescent="0.25">
      <c r="B13" s="4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T13" s="5"/>
    </row>
    <row r="14" spans="2:46" ht="0" hidden="1" customHeight="1" x14ac:dyDescent="0.25">
      <c r="B14" s="4"/>
      <c r="AT14" s="5"/>
    </row>
    <row r="15" spans="2:46" ht="15.75" customHeight="1" x14ac:dyDescent="0.25">
      <c r="B15" s="4"/>
      <c r="E15" s="26" t="s">
        <v>34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T15" s="5"/>
    </row>
    <row r="16" spans="2:46" ht="18" customHeight="1" x14ac:dyDescent="0.25">
      <c r="B16" s="4"/>
      <c r="J16" s="19" t="s">
        <v>7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Z16" s="54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T16" s="5"/>
    </row>
    <row r="17" spans="2:46" ht="18" customHeight="1" x14ac:dyDescent="0.25">
      <c r="B17" s="4"/>
      <c r="J17" s="19" t="s">
        <v>30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T17" s="5"/>
    </row>
    <row r="18" spans="2:46" ht="169.5" customHeight="1" x14ac:dyDescent="0.25">
      <c r="B18" s="4"/>
      <c r="J18" s="21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T18" s="5"/>
    </row>
    <row r="19" spans="2:46" ht="18" customHeight="1" x14ac:dyDescent="0.25">
      <c r="B19" s="4"/>
      <c r="J19" s="19" t="s">
        <v>27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T19" s="5"/>
    </row>
    <row r="20" spans="2:46" ht="23.25" customHeight="1" x14ac:dyDescent="0.25">
      <c r="B20" s="4"/>
      <c r="J20" s="21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T20" s="5"/>
    </row>
    <row r="21" spans="2:46" ht="19.149999999999999" customHeight="1" x14ac:dyDescent="0.25">
      <c r="B21" s="4"/>
      <c r="F21" s="26" t="s">
        <v>33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T21" s="5"/>
    </row>
    <row r="22" spans="2:46" ht="0.95" customHeight="1" x14ac:dyDescent="0.25">
      <c r="B22" s="4"/>
      <c r="AT22" s="5"/>
    </row>
    <row r="23" spans="2:46" ht="17.45" customHeight="1" x14ac:dyDescent="0.25">
      <c r="B23" s="4"/>
      <c r="H23" s="55" t="s">
        <v>8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6"/>
      <c r="AT23" s="5"/>
    </row>
    <row r="24" spans="2:46" ht="30.75" customHeight="1" x14ac:dyDescent="0.25">
      <c r="B24" s="4"/>
      <c r="H24" s="53" t="s">
        <v>9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6"/>
      <c r="X24" s="53" t="s">
        <v>10</v>
      </c>
      <c r="Y24" s="35"/>
      <c r="Z24" s="35"/>
      <c r="AA24" s="35"/>
      <c r="AB24" s="35"/>
      <c r="AC24" s="36"/>
      <c r="AD24" s="53" t="s">
        <v>11</v>
      </c>
      <c r="AE24" s="35"/>
      <c r="AF24" s="35"/>
      <c r="AG24" s="36"/>
      <c r="AH24" s="53" t="s">
        <v>12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6"/>
      <c r="AT24" s="5"/>
    </row>
    <row r="25" spans="2:46" ht="20.85" customHeight="1" x14ac:dyDescent="0.25">
      <c r="B25" s="4"/>
      <c r="H25" s="50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6"/>
      <c r="X25" s="50"/>
      <c r="Y25" s="35"/>
      <c r="Z25" s="35"/>
      <c r="AA25" s="35"/>
      <c r="AB25" s="35"/>
      <c r="AC25" s="36"/>
      <c r="AD25" s="50"/>
      <c r="AE25" s="35"/>
      <c r="AF25" s="35"/>
      <c r="AG25" s="36"/>
      <c r="AH25" s="51" t="e">
        <f>+AD25/X25</f>
        <v>#DIV/0!</v>
      </c>
      <c r="AI25" s="35"/>
      <c r="AJ25" s="35"/>
      <c r="AK25" s="35"/>
      <c r="AL25" s="35"/>
      <c r="AM25" s="35"/>
      <c r="AN25" s="35"/>
      <c r="AO25" s="35"/>
      <c r="AP25" s="35"/>
      <c r="AQ25" s="35"/>
      <c r="AR25" s="36"/>
      <c r="AT25" s="5"/>
    </row>
    <row r="26" spans="2:46" ht="0" hidden="1" customHeight="1" x14ac:dyDescent="0.25">
      <c r="B26" s="4"/>
      <c r="AT26" s="5"/>
    </row>
    <row r="27" spans="2:46" ht="6" customHeight="1" x14ac:dyDescent="0.25">
      <c r="B27" s="4"/>
      <c r="AT27" s="5"/>
    </row>
    <row r="28" spans="2:46" ht="14.65" customHeight="1" x14ac:dyDescent="0.25">
      <c r="B28" s="4"/>
      <c r="D28" s="52" t="s">
        <v>23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6"/>
      <c r="AT28" s="5"/>
    </row>
    <row r="29" spans="2:46" ht="15.6" customHeight="1" x14ac:dyDescent="0.25">
      <c r="B29" s="4"/>
      <c r="D29" s="46" t="s">
        <v>13</v>
      </c>
      <c r="E29" s="35"/>
      <c r="F29" s="35"/>
      <c r="G29" s="35"/>
      <c r="H29" s="35"/>
      <c r="I29" s="35"/>
      <c r="J29" s="35"/>
      <c r="K29" s="35"/>
      <c r="L29" s="36"/>
      <c r="M29" s="47" t="s">
        <v>13</v>
      </c>
      <c r="N29" s="48"/>
      <c r="O29" s="48"/>
      <c r="P29" s="48"/>
      <c r="Q29" s="48"/>
      <c r="R29" s="48"/>
      <c r="S29" s="49"/>
      <c r="T29" s="42" t="s">
        <v>14</v>
      </c>
      <c r="U29" s="35"/>
      <c r="V29" s="35"/>
      <c r="W29" s="35"/>
      <c r="X29" s="35"/>
      <c r="Y29" s="35"/>
      <c r="Z29" s="36"/>
      <c r="AA29" s="42"/>
      <c r="AB29" s="35"/>
      <c r="AC29" s="35"/>
      <c r="AD29" s="36"/>
      <c r="AE29" s="42" t="s">
        <v>24</v>
      </c>
      <c r="AF29" s="35"/>
      <c r="AG29" s="35"/>
      <c r="AH29" s="36"/>
      <c r="AI29" s="42"/>
      <c r="AJ29" s="35"/>
      <c r="AK29" s="35"/>
      <c r="AL29" s="35"/>
      <c r="AM29" s="35"/>
      <c r="AN29" s="35"/>
      <c r="AO29" s="35"/>
      <c r="AP29" s="35"/>
      <c r="AQ29" s="35"/>
      <c r="AR29" s="36"/>
      <c r="AT29" s="5"/>
    </row>
    <row r="30" spans="2:46" ht="48.95" customHeight="1" x14ac:dyDescent="0.25">
      <c r="B30" s="4"/>
      <c r="D30" s="42" t="s">
        <v>15</v>
      </c>
      <c r="E30" s="35"/>
      <c r="F30" s="35"/>
      <c r="G30" s="35"/>
      <c r="H30" s="35"/>
      <c r="I30" s="35"/>
      <c r="J30" s="35"/>
      <c r="K30" s="35"/>
      <c r="L30" s="36"/>
      <c r="M30" s="43" t="s">
        <v>16</v>
      </c>
      <c r="N30" s="44"/>
      <c r="O30" s="44"/>
      <c r="P30" s="44"/>
      <c r="Q30" s="44"/>
      <c r="R30" s="44"/>
      <c r="S30" s="45"/>
      <c r="T30" s="42" t="s">
        <v>17</v>
      </c>
      <c r="U30" s="35"/>
      <c r="V30" s="36"/>
      <c r="W30" s="42" t="s">
        <v>18</v>
      </c>
      <c r="X30" s="35"/>
      <c r="Y30" s="35"/>
      <c r="Z30" s="36"/>
      <c r="AA30" s="42"/>
      <c r="AB30" s="36"/>
      <c r="AC30" s="42"/>
      <c r="AD30" s="36"/>
      <c r="AE30" s="42" t="s">
        <v>25</v>
      </c>
      <c r="AF30" s="36"/>
      <c r="AG30" s="43" t="s">
        <v>26</v>
      </c>
      <c r="AH30" s="45"/>
      <c r="AI30" s="42"/>
      <c r="AJ30" s="35"/>
      <c r="AK30" s="36"/>
      <c r="AL30" s="42"/>
      <c r="AM30" s="35"/>
      <c r="AN30" s="35"/>
      <c r="AO30" s="35"/>
      <c r="AP30" s="35"/>
      <c r="AQ30" s="35"/>
      <c r="AR30" s="36"/>
      <c r="AT30" s="5"/>
    </row>
    <row r="31" spans="2:46" ht="132" customHeight="1" x14ac:dyDescent="0.25">
      <c r="B31" s="4"/>
      <c r="D31" s="37"/>
      <c r="E31" s="35"/>
      <c r="F31" s="35"/>
      <c r="G31" s="35"/>
      <c r="H31" s="35"/>
      <c r="I31" s="35"/>
      <c r="J31" s="35"/>
      <c r="K31" s="35"/>
      <c r="L31" s="36"/>
      <c r="M31" s="38"/>
      <c r="N31" s="39"/>
      <c r="O31" s="39"/>
      <c r="P31" s="39"/>
      <c r="Q31" s="39"/>
      <c r="R31" s="39"/>
      <c r="S31" s="40"/>
      <c r="T31" s="27"/>
      <c r="U31" s="35"/>
      <c r="V31" s="36"/>
      <c r="W31" s="27"/>
      <c r="X31" s="35"/>
      <c r="Y31" s="35"/>
      <c r="Z31" s="36"/>
      <c r="AA31" s="27"/>
      <c r="AB31" s="28"/>
      <c r="AC31" s="27"/>
      <c r="AD31" s="28"/>
      <c r="AE31" s="27"/>
      <c r="AF31" s="28"/>
      <c r="AG31" s="29"/>
      <c r="AH31" s="30"/>
      <c r="AI31" s="31"/>
      <c r="AJ31" s="32"/>
      <c r="AK31" s="33"/>
      <c r="AL31" s="34"/>
      <c r="AM31" s="35"/>
      <c r="AN31" s="35"/>
      <c r="AO31" s="35"/>
      <c r="AP31" s="35"/>
      <c r="AQ31" s="35"/>
      <c r="AR31" s="36"/>
      <c r="AT31" s="5"/>
    </row>
    <row r="32" spans="2:46" ht="77.099999999999994" customHeight="1" x14ac:dyDescent="0.25">
      <c r="B32" s="4"/>
      <c r="D32" s="37"/>
      <c r="E32" s="35"/>
      <c r="F32" s="35"/>
      <c r="G32" s="35"/>
      <c r="H32" s="35"/>
      <c r="I32" s="35"/>
      <c r="J32" s="35"/>
      <c r="K32" s="35"/>
      <c r="L32" s="36"/>
      <c r="M32" s="38"/>
      <c r="N32" s="39"/>
      <c r="O32" s="39"/>
      <c r="P32" s="39"/>
      <c r="Q32" s="39"/>
      <c r="R32" s="39"/>
      <c r="S32" s="40"/>
      <c r="T32" s="27"/>
      <c r="U32" s="35"/>
      <c r="V32" s="36"/>
      <c r="W32" s="27"/>
      <c r="X32" s="35"/>
      <c r="Y32" s="35"/>
      <c r="Z32" s="36"/>
      <c r="AA32" s="27"/>
      <c r="AB32" s="28"/>
      <c r="AC32" s="27"/>
      <c r="AD32" s="28"/>
      <c r="AE32" s="27"/>
      <c r="AF32" s="28"/>
      <c r="AG32" s="29"/>
      <c r="AH32" s="30"/>
      <c r="AI32" s="41"/>
      <c r="AJ32" s="35"/>
      <c r="AK32" s="36"/>
      <c r="AL32" s="34"/>
      <c r="AM32" s="35"/>
      <c r="AN32" s="35"/>
      <c r="AO32" s="35"/>
      <c r="AP32" s="35"/>
      <c r="AQ32" s="35"/>
      <c r="AR32" s="36"/>
      <c r="AT32" s="5"/>
    </row>
    <row r="33" spans="2:46" ht="21" customHeight="1" x14ac:dyDescent="0.25">
      <c r="B33" s="4"/>
      <c r="AT33" s="5"/>
    </row>
    <row r="34" spans="2:46" ht="0.95" customHeight="1" x14ac:dyDescent="0.25">
      <c r="B34" s="4"/>
      <c r="AT34" s="5"/>
    </row>
    <row r="35" spans="2:46" ht="17.100000000000001" customHeight="1" x14ac:dyDescent="0.25">
      <c r="B35" s="4"/>
      <c r="D35" s="26" t="s">
        <v>28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T35" s="5"/>
    </row>
    <row r="36" spans="2:46" ht="4.3499999999999996" customHeight="1" x14ac:dyDescent="0.25">
      <c r="B36" s="4"/>
      <c r="AT36" s="5"/>
    </row>
    <row r="37" spans="2:46" ht="48.75" customHeight="1" x14ac:dyDescent="0.25">
      <c r="B37" s="4"/>
      <c r="L37" s="25" t="s">
        <v>19</v>
      </c>
      <c r="M37" s="20"/>
      <c r="N37" s="20"/>
      <c r="O37" s="20"/>
      <c r="P37" s="20"/>
      <c r="Q37" s="20"/>
      <c r="R37" s="20"/>
      <c r="S37" s="20"/>
      <c r="T37" s="20"/>
      <c r="V37" s="25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T37" s="5"/>
    </row>
    <row r="38" spans="2:46" ht="2.1" customHeight="1" x14ac:dyDescent="0.25">
      <c r="B38" s="4"/>
      <c r="AT38" s="5"/>
    </row>
    <row r="39" spans="2:46" ht="18" customHeight="1" x14ac:dyDescent="0.25">
      <c r="B39" s="4"/>
      <c r="L39" s="19" t="s">
        <v>20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T39" s="5"/>
    </row>
    <row r="40" spans="2:46" ht="83.25" customHeight="1" x14ac:dyDescent="0.25">
      <c r="B40" s="4"/>
      <c r="L40" s="21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5"/>
    </row>
    <row r="41" spans="2:46" ht="9" customHeight="1" x14ac:dyDescent="0.25">
      <c r="B41" s="4"/>
      <c r="AT41" s="5"/>
    </row>
    <row r="42" spans="2:46" ht="18" customHeight="1" x14ac:dyDescent="0.25">
      <c r="B42" s="4"/>
      <c r="L42" s="19" t="s">
        <v>35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5"/>
    </row>
    <row r="43" spans="2:46" ht="222.75" customHeight="1" x14ac:dyDescent="0.25">
      <c r="B43" s="4"/>
      <c r="L43" s="21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5"/>
    </row>
    <row r="44" spans="2:46" ht="2.1" customHeight="1" x14ac:dyDescent="0.25">
      <c r="B44" s="4"/>
      <c r="AT44" s="5"/>
    </row>
    <row r="45" spans="2:46" ht="18" customHeight="1" x14ac:dyDescent="0.25">
      <c r="B45" s="4"/>
      <c r="L45" s="19" t="s">
        <v>22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3"/>
    </row>
    <row r="46" spans="2:46" ht="141" customHeight="1" x14ac:dyDescent="0.25">
      <c r="B46" s="4"/>
      <c r="K46" s="21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4"/>
    </row>
    <row r="47" spans="2:46" ht="9.75" customHeight="1" x14ac:dyDescent="0.25">
      <c r="B47" s="4"/>
      <c r="AT47" s="5"/>
    </row>
    <row r="48" spans="2:46" ht="6.2" customHeight="1" x14ac:dyDescent="0.25">
      <c r="B48" s="4"/>
      <c r="AT48" s="5"/>
    </row>
    <row r="49" spans="2:46" ht="29.45" customHeight="1" x14ac:dyDescent="0.25">
      <c r="B49" s="4"/>
      <c r="L49" s="25" t="s">
        <v>19</v>
      </c>
      <c r="M49" s="20"/>
      <c r="N49" s="20"/>
      <c r="O49" s="20"/>
      <c r="P49" s="20"/>
      <c r="Q49" s="20"/>
      <c r="R49" s="20"/>
      <c r="S49" s="20"/>
      <c r="T49" s="20"/>
      <c r="V49" s="25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T49" s="5"/>
    </row>
    <row r="50" spans="2:46" ht="2.1" customHeight="1" x14ac:dyDescent="0.25">
      <c r="B50" s="4"/>
      <c r="AT50" s="5"/>
    </row>
    <row r="51" spans="2:46" ht="18" customHeight="1" x14ac:dyDescent="0.25">
      <c r="B51" s="4"/>
      <c r="L51" s="19" t="s">
        <v>20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T51" s="5"/>
    </row>
    <row r="52" spans="2:46" ht="57.75" customHeight="1" x14ac:dyDescent="0.25">
      <c r="B52" s="4"/>
      <c r="L52" s="21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5"/>
    </row>
    <row r="53" spans="2:46" ht="1.5" customHeight="1" x14ac:dyDescent="0.25">
      <c r="B53" s="4"/>
      <c r="AT53" s="5"/>
    </row>
    <row r="54" spans="2:46" ht="18" customHeight="1" x14ac:dyDescent="0.25">
      <c r="B54" s="4"/>
      <c r="L54" s="19" t="s">
        <v>21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5"/>
    </row>
    <row r="55" spans="2:46" ht="224.25" customHeight="1" x14ac:dyDescent="0.25">
      <c r="B55" s="4"/>
      <c r="L55" s="21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5"/>
    </row>
    <row r="56" spans="2:46" ht="2.1" customHeight="1" x14ac:dyDescent="0.25">
      <c r="B56" s="4"/>
      <c r="AT56" s="5"/>
    </row>
    <row r="57" spans="2:46" ht="18" customHeight="1" x14ac:dyDescent="0.25">
      <c r="B57" s="4"/>
      <c r="L57" s="19" t="s">
        <v>22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3"/>
    </row>
    <row r="58" spans="2:46" ht="19.899999999999999" customHeight="1" x14ac:dyDescent="0.25">
      <c r="B58" s="4"/>
      <c r="K58" s="2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4"/>
    </row>
    <row r="59" spans="2:46" ht="12.75" customHeight="1" x14ac:dyDescent="0.25">
      <c r="B59" s="4"/>
      <c r="AT59" s="5"/>
    </row>
    <row r="60" spans="2:46" ht="1.5" hidden="1" customHeight="1" x14ac:dyDescent="0.25">
      <c r="B60" s="4"/>
      <c r="AT60" s="5"/>
    </row>
    <row r="61" spans="2:46" ht="17.649999999999999" hidden="1" customHeight="1" x14ac:dyDescent="0.25">
      <c r="B61" s="4"/>
      <c r="AT61" s="5"/>
    </row>
    <row r="62" spans="2:46" ht="18" customHeight="1" x14ac:dyDescent="0.25">
      <c r="B62" s="4"/>
      <c r="C62" s="26" t="s">
        <v>29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5"/>
    </row>
    <row r="63" spans="2:46" ht="1.9" customHeight="1" x14ac:dyDescent="0.25">
      <c r="B63" s="4"/>
      <c r="AT63" s="5"/>
    </row>
    <row r="64" spans="2:46" ht="187.5" customHeight="1" x14ac:dyDescent="0.25">
      <c r="B64" s="6"/>
      <c r="C64" s="7"/>
      <c r="D64" s="7"/>
      <c r="E64" s="16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8"/>
    </row>
    <row r="65" ht="0" hidden="1" customHeight="1" x14ac:dyDescent="0.25"/>
    <row r="66" ht="31.5" customHeight="1" x14ac:dyDescent="0.25"/>
    <row r="67" ht="0.6" customHeight="1" x14ac:dyDescent="0.25"/>
  </sheetData>
  <mergeCells count="88">
    <mergeCell ref="B1:AM1"/>
    <mergeCell ref="B3:O3"/>
    <mergeCell ref="R3:AL3"/>
    <mergeCell ref="G13:AO13"/>
    <mergeCell ref="C4:AM4"/>
    <mergeCell ref="D5:AP5"/>
    <mergeCell ref="B6:AM6"/>
    <mergeCell ref="C7:AP7"/>
    <mergeCell ref="C8:AP8"/>
    <mergeCell ref="E9:AP9"/>
    <mergeCell ref="I10:N10"/>
    <mergeCell ref="S10:AP10"/>
    <mergeCell ref="I11:N11"/>
    <mergeCell ref="Q11:AO11"/>
    <mergeCell ref="I12:AO12"/>
    <mergeCell ref="H24:W24"/>
    <mergeCell ref="X24:AC24"/>
    <mergeCell ref="AD24:AG24"/>
    <mergeCell ref="AH24:AR24"/>
    <mergeCell ref="E15:AP15"/>
    <mergeCell ref="J16:X16"/>
    <mergeCell ref="Z16:AP16"/>
    <mergeCell ref="J17:AP17"/>
    <mergeCell ref="J18:AP18"/>
    <mergeCell ref="J19:AP19"/>
    <mergeCell ref="J20:AP20"/>
    <mergeCell ref="F21:AR21"/>
    <mergeCell ref="H23:AR23"/>
    <mergeCell ref="H25:W25"/>
    <mergeCell ref="X25:AC25"/>
    <mergeCell ref="AD25:AG25"/>
    <mergeCell ref="AH25:AR25"/>
    <mergeCell ref="D28:AR28"/>
    <mergeCell ref="AI29:AR29"/>
    <mergeCell ref="D30:L30"/>
    <mergeCell ref="M30:S30"/>
    <mergeCell ref="T30:V30"/>
    <mergeCell ref="W30:Z30"/>
    <mergeCell ref="AA30:AB30"/>
    <mergeCell ref="AC30:AD30"/>
    <mergeCell ref="AE30:AF30"/>
    <mergeCell ref="AG30:AH30"/>
    <mergeCell ref="AI30:AK30"/>
    <mergeCell ref="D29:L29"/>
    <mergeCell ref="M29:S29"/>
    <mergeCell ref="T29:Z29"/>
    <mergeCell ref="AA29:AD29"/>
    <mergeCell ref="AE29:AH29"/>
    <mergeCell ref="AL30:AR30"/>
    <mergeCell ref="D31:L31"/>
    <mergeCell ref="M31:S31"/>
    <mergeCell ref="T31:V31"/>
    <mergeCell ref="W31:Z31"/>
    <mergeCell ref="AC31:AD31"/>
    <mergeCell ref="AA31:AB31"/>
    <mergeCell ref="AE31:AF31"/>
    <mergeCell ref="AG31:AH31"/>
    <mergeCell ref="AI31:AK31"/>
    <mergeCell ref="L40:AS40"/>
    <mergeCell ref="AL31:AR31"/>
    <mergeCell ref="D32:L32"/>
    <mergeCell ref="M32:S32"/>
    <mergeCell ref="T32:V32"/>
    <mergeCell ref="W32:Z32"/>
    <mergeCell ref="AA32:AB32"/>
    <mergeCell ref="AC32:AD32"/>
    <mergeCell ref="AE32:AF32"/>
    <mergeCell ref="AG32:AH32"/>
    <mergeCell ref="AI32:AK32"/>
    <mergeCell ref="AL32:AR32"/>
    <mergeCell ref="D35:AR35"/>
    <mergeCell ref="L37:T37"/>
    <mergeCell ref="V37:AR37"/>
    <mergeCell ref="L39:AR39"/>
    <mergeCell ref="L42:AS42"/>
    <mergeCell ref="L43:AS43"/>
    <mergeCell ref="L45:AT45"/>
    <mergeCell ref="K46:AT46"/>
    <mergeCell ref="L49:T49"/>
    <mergeCell ref="V49:AR49"/>
    <mergeCell ref="C62:AS62"/>
    <mergeCell ref="E64:AT64"/>
    <mergeCell ref="L51:AR51"/>
    <mergeCell ref="L52:AS52"/>
    <mergeCell ref="L54:AS54"/>
    <mergeCell ref="L55:AS55"/>
    <mergeCell ref="L57:AT57"/>
    <mergeCell ref="K58:AT58"/>
  </mergeCells>
  <pageMargins left="0.5" right="0" top="0.19685" bottom="0.790599606299213" header="0.19685" footer="0.19685"/>
  <pageSetup scale="96" orientation="portrait" horizontalDpi="300" verticalDpi="300" r:id="rId1"/>
  <headerFooter alignWithMargins="0"/>
  <rowBreaks count="3" manualBreakCount="3">
    <brk id="20" max="16383" man="1"/>
    <brk id="34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H67"/>
  <sheetViews>
    <sheetView showGridLines="0" tabSelected="1" topLeftCell="A10" zoomScale="90" zoomScaleNormal="90" zoomScaleSheetLayoutView="130" workbookViewId="0">
      <selection activeCell="AK31" sqref="AK31"/>
    </sheetView>
  </sheetViews>
  <sheetFormatPr baseColWidth="10" defaultColWidth="11.42578125" defaultRowHeight="15" x14ac:dyDescent="0.25"/>
  <cols>
    <col min="1" max="1" width="0.140625" style="1" customWidth="1"/>
    <col min="2" max="2" width="0" style="1" hidden="1" customWidth="1"/>
    <col min="3" max="3" width="0.140625" style="1" customWidth="1"/>
    <col min="4" max="4" width="0" style="1" hidden="1" customWidth="1"/>
    <col min="5" max="6" width="0.140625" style="1" customWidth="1"/>
    <col min="7" max="7" width="0" style="1" hidden="1" customWidth="1"/>
    <col min="8" max="11" width="0.140625" style="1" customWidth="1"/>
    <col min="12" max="12" width="16.140625" style="1" customWidth="1"/>
    <col min="13" max="13" width="14.42578125" style="1" customWidth="1"/>
    <col min="14" max="14" width="11.42578125" style="1" customWidth="1"/>
    <col min="15" max="15" width="0" style="1" hidden="1" customWidth="1"/>
    <col min="16" max="16" width="2.140625" style="1" customWidth="1"/>
    <col min="17" max="17" width="7.7109375" style="1" customWidth="1"/>
    <col min="18" max="18" width="6.42578125" style="1" customWidth="1"/>
    <col min="19" max="19" width="3.85546875" style="1" hidden="1" customWidth="1"/>
    <col min="20" max="20" width="15.5703125" style="1" customWidth="1"/>
    <col min="21" max="21" width="4" style="1" customWidth="1"/>
    <col min="22" max="22" width="9.7109375" style="1" customWidth="1"/>
    <col min="23" max="23" width="6.28515625" style="1" customWidth="1"/>
    <col min="24" max="24" width="0.28515625" style="1" customWidth="1"/>
    <col min="25" max="25" width="7.7109375" style="1" customWidth="1"/>
    <col min="26" max="26" width="12" style="1" customWidth="1"/>
    <col min="27" max="27" width="0.140625" style="1" hidden="1" customWidth="1"/>
    <col min="28" max="30" width="11.42578125" style="1" hidden="1" customWidth="1"/>
    <col min="31" max="31" width="6.85546875" style="1" hidden="1" customWidth="1"/>
    <col min="32" max="34" width="0.140625" style="1" hidden="1" customWidth="1"/>
    <col min="35" max="35" width="11.42578125" style="1" customWidth="1"/>
    <col min="36" max="16384" width="11.42578125" style="1"/>
  </cols>
  <sheetData>
    <row r="1" spans="2:34" ht="27.95" customHeight="1" x14ac:dyDescent="0.25">
      <c r="B1" s="56" t="s">
        <v>79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2"/>
      <c r="AC1" s="2"/>
      <c r="AD1" s="2"/>
      <c r="AE1" s="2"/>
      <c r="AF1" s="2"/>
      <c r="AG1" s="2"/>
      <c r="AH1" s="3"/>
    </row>
    <row r="2" spans="2:34" ht="0.6" customHeight="1" x14ac:dyDescent="0.25">
      <c r="B2" s="4"/>
      <c r="AH2" s="5"/>
    </row>
    <row r="3" spans="2:34" ht="21.75" customHeight="1" x14ac:dyDescent="0.25">
      <c r="B3" s="87" t="s">
        <v>48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H3" s="5"/>
    </row>
    <row r="4" spans="2:34" ht="18" customHeight="1" x14ac:dyDescent="0.25">
      <c r="B4" s="4"/>
      <c r="C4" s="26" t="s">
        <v>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H4" s="5"/>
    </row>
    <row r="5" spans="2:34" ht="18" customHeight="1" x14ac:dyDescent="0.25">
      <c r="B5" s="86" t="s">
        <v>46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H5" s="5"/>
    </row>
    <row r="6" spans="2:34" ht="59.25" customHeight="1" x14ac:dyDescent="0.25">
      <c r="B6" s="86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H6" s="5"/>
    </row>
    <row r="7" spans="2:34" ht="18" customHeight="1" x14ac:dyDescent="0.25">
      <c r="B7" s="4"/>
      <c r="C7" s="73" t="s">
        <v>47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H7" s="5"/>
    </row>
    <row r="8" spans="2:34" ht="45.75" customHeight="1" x14ac:dyDescent="0.25">
      <c r="B8" s="4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H8" s="5"/>
    </row>
    <row r="9" spans="2:34" ht="18.75" customHeight="1" x14ac:dyDescent="0.25">
      <c r="B9" s="4"/>
      <c r="E9" s="26" t="s">
        <v>32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H9" s="5"/>
    </row>
    <row r="10" spans="2:34" ht="18" customHeight="1" x14ac:dyDescent="0.25">
      <c r="B10" s="4"/>
      <c r="I10" s="73" t="s">
        <v>49</v>
      </c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H10" s="5"/>
    </row>
    <row r="11" spans="2:34" ht="36" customHeight="1" x14ac:dyDescent="0.25">
      <c r="B11" s="4"/>
      <c r="I11" s="73" t="s">
        <v>50</v>
      </c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H11" s="5"/>
    </row>
    <row r="12" spans="2:34" ht="18" customHeight="1" x14ac:dyDescent="0.25">
      <c r="B12" s="4"/>
      <c r="G12" s="73" t="s">
        <v>51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H12" s="5"/>
    </row>
    <row r="13" spans="2:34" x14ac:dyDescent="0.25">
      <c r="B13" s="4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H13" s="5"/>
    </row>
    <row r="14" spans="2:34" ht="15" hidden="1" customHeight="1" x14ac:dyDescent="0.25">
      <c r="B14" s="4"/>
      <c r="AH14" s="5"/>
    </row>
    <row r="15" spans="2:34" ht="15.75" customHeight="1" x14ac:dyDescent="0.25">
      <c r="B15" s="4"/>
      <c r="E15" s="26" t="s">
        <v>34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H15" s="5"/>
    </row>
    <row r="16" spans="2:34" ht="18" customHeight="1" x14ac:dyDescent="0.25">
      <c r="B16" s="4"/>
      <c r="J16" s="73" t="s">
        <v>52</v>
      </c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H16" s="5"/>
    </row>
    <row r="17" spans="2:34" ht="18" customHeight="1" x14ac:dyDescent="0.25">
      <c r="B17" s="4"/>
      <c r="J17" s="73" t="s">
        <v>53</v>
      </c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H17" s="5"/>
    </row>
    <row r="18" spans="2:34" ht="27" customHeight="1" x14ac:dyDescent="0.25">
      <c r="B18" s="4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H18" s="5"/>
    </row>
    <row r="19" spans="2:34" ht="18" customHeight="1" x14ac:dyDescent="0.25">
      <c r="B19" s="4"/>
      <c r="J19" s="73" t="s">
        <v>54</v>
      </c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H19" s="5"/>
    </row>
    <row r="20" spans="2:34" ht="56.25" customHeight="1" x14ac:dyDescent="0.25">
      <c r="B20" s="4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H20" s="5"/>
    </row>
    <row r="21" spans="2:34" ht="19.149999999999999" customHeight="1" x14ac:dyDescent="0.25">
      <c r="B21" s="4"/>
      <c r="F21" s="26" t="s">
        <v>33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H21" s="5"/>
    </row>
    <row r="22" spans="2:34" ht="0.95" customHeight="1" x14ac:dyDescent="0.25">
      <c r="B22" s="4"/>
      <c r="AH22" s="5"/>
    </row>
    <row r="23" spans="2:34" ht="17.45" customHeight="1" x14ac:dyDescent="0.25">
      <c r="B23" s="4"/>
      <c r="H23" s="55" t="s">
        <v>8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  <c r="AH23" s="5"/>
    </row>
    <row r="24" spans="2:34" ht="30.75" customHeight="1" x14ac:dyDescent="0.25">
      <c r="B24" s="4"/>
      <c r="H24" s="13"/>
      <c r="I24" s="8"/>
      <c r="J24" s="8"/>
      <c r="K24" s="8"/>
      <c r="L24" s="75" t="s">
        <v>9</v>
      </c>
      <c r="M24" s="80"/>
      <c r="N24" s="75" t="s">
        <v>40</v>
      </c>
      <c r="O24" s="76"/>
      <c r="P24" s="76"/>
      <c r="Q24" s="76"/>
      <c r="R24" s="76"/>
      <c r="S24" s="11"/>
      <c r="T24" s="77" t="s">
        <v>11</v>
      </c>
      <c r="U24" s="78"/>
      <c r="V24" s="79"/>
      <c r="W24" s="75" t="s">
        <v>43</v>
      </c>
      <c r="X24" s="76"/>
      <c r="Y24" s="76"/>
      <c r="Z24" s="76"/>
      <c r="AA24" s="76"/>
      <c r="AB24" s="76"/>
      <c r="AC24" s="76"/>
      <c r="AD24" s="76"/>
      <c r="AE24" s="76"/>
      <c r="AF24" s="9"/>
      <c r="AH24" s="5"/>
    </row>
    <row r="25" spans="2:34" ht="20.85" customHeight="1" x14ac:dyDescent="0.25">
      <c r="B25" s="4"/>
      <c r="H25" s="14"/>
      <c r="I25" s="8"/>
      <c r="J25" s="8"/>
      <c r="K25" s="8"/>
      <c r="L25" s="81">
        <v>44900000</v>
      </c>
      <c r="M25" s="82"/>
      <c r="N25" s="83">
        <f>+L25-T25</f>
        <v>12867173.780000001</v>
      </c>
      <c r="O25" s="84"/>
      <c r="P25" s="84"/>
      <c r="Q25" s="84"/>
      <c r="R25" s="84"/>
      <c r="S25" s="8"/>
      <c r="T25" s="50">
        <f>+'[1]Evaluación 2022 (programa 11)'!$T$25:$V$25+U31</f>
        <v>32032826.219999999</v>
      </c>
      <c r="U25" s="35"/>
      <c r="V25" s="35"/>
      <c r="W25" s="83">
        <f>IF(T25=0," ", T25/N25)</f>
        <v>2.4894997742076033</v>
      </c>
      <c r="X25" s="84"/>
      <c r="Y25" s="84"/>
      <c r="Z25" s="84"/>
      <c r="AA25" s="84"/>
      <c r="AB25" s="85"/>
      <c r="AC25" s="50"/>
      <c r="AD25" s="35"/>
      <c r="AE25" s="35"/>
      <c r="AF25" s="9"/>
      <c r="AH25" s="5"/>
    </row>
    <row r="26" spans="2:34" ht="0" hidden="1" customHeight="1" x14ac:dyDescent="0.25">
      <c r="B26" s="4"/>
      <c r="AH26" s="5"/>
    </row>
    <row r="27" spans="2:34" ht="6" customHeight="1" x14ac:dyDescent="0.25">
      <c r="B27" s="4"/>
      <c r="AH27" s="5"/>
    </row>
    <row r="28" spans="2:34" ht="14.65" customHeight="1" x14ac:dyDescent="0.25">
      <c r="B28" s="4"/>
      <c r="D28" s="52" t="s">
        <v>42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6"/>
      <c r="AH28" s="5"/>
    </row>
    <row r="29" spans="2:34" ht="15.6" customHeight="1" x14ac:dyDescent="0.25">
      <c r="B29" s="4"/>
      <c r="D29" s="46" t="s">
        <v>13</v>
      </c>
      <c r="E29" s="35"/>
      <c r="F29" s="35"/>
      <c r="G29" s="35"/>
      <c r="H29" s="35"/>
      <c r="I29" s="35"/>
      <c r="J29" s="35"/>
      <c r="K29" s="35"/>
      <c r="L29" s="36"/>
      <c r="M29" s="12"/>
      <c r="N29" s="42" t="s">
        <v>14</v>
      </c>
      <c r="O29" s="35"/>
      <c r="P29" s="35"/>
      <c r="Q29" s="35"/>
      <c r="R29" s="36"/>
      <c r="S29" s="42" t="s">
        <v>78</v>
      </c>
      <c r="T29" s="35"/>
      <c r="U29" s="35"/>
      <c r="V29" s="36"/>
      <c r="W29" s="42" t="s">
        <v>37</v>
      </c>
      <c r="X29" s="35"/>
      <c r="Y29" s="35"/>
      <c r="Z29" s="36"/>
      <c r="AA29" s="42"/>
      <c r="AB29" s="35"/>
      <c r="AC29" s="35"/>
      <c r="AD29" s="36"/>
      <c r="AE29" s="42"/>
      <c r="AF29" s="35"/>
      <c r="AH29" s="5"/>
    </row>
    <row r="30" spans="2:34" ht="48.95" customHeight="1" x14ac:dyDescent="0.25">
      <c r="B30" s="4"/>
      <c r="D30" s="42" t="s">
        <v>15</v>
      </c>
      <c r="E30" s="35"/>
      <c r="F30" s="35"/>
      <c r="G30" s="35"/>
      <c r="H30" s="35"/>
      <c r="I30" s="35"/>
      <c r="J30" s="35"/>
      <c r="K30" s="35"/>
      <c r="L30" s="36"/>
      <c r="M30" s="10" t="s">
        <v>16</v>
      </c>
      <c r="N30" s="42" t="s">
        <v>38</v>
      </c>
      <c r="O30" s="35"/>
      <c r="P30" s="43" t="s">
        <v>39</v>
      </c>
      <c r="Q30" s="44"/>
      <c r="R30" s="45"/>
      <c r="S30" s="42" t="s">
        <v>66</v>
      </c>
      <c r="T30" s="36"/>
      <c r="U30" s="43" t="s">
        <v>65</v>
      </c>
      <c r="V30" s="45"/>
      <c r="W30" s="42" t="s">
        <v>41</v>
      </c>
      <c r="X30" s="35"/>
      <c r="Y30" s="36"/>
      <c r="Z30" s="42" t="s">
        <v>36</v>
      </c>
      <c r="AA30" s="35"/>
      <c r="AB30" s="35"/>
      <c r="AC30" s="35"/>
      <c r="AD30" s="35"/>
      <c r="AE30" s="35"/>
      <c r="AF30" s="36"/>
      <c r="AH30" s="5"/>
    </row>
    <row r="31" spans="2:34" ht="92.25" customHeight="1" x14ac:dyDescent="0.25">
      <c r="B31" s="4"/>
      <c r="D31" s="96" t="s">
        <v>56</v>
      </c>
      <c r="E31" s="97"/>
      <c r="F31" s="97"/>
      <c r="G31" s="97"/>
      <c r="H31" s="97"/>
      <c r="I31" s="97"/>
      <c r="J31" s="97"/>
      <c r="K31" s="97"/>
      <c r="L31" s="98"/>
      <c r="M31" s="99" t="s">
        <v>57</v>
      </c>
      <c r="N31" s="100">
        <v>70</v>
      </c>
      <c r="O31" s="97"/>
      <c r="P31" s="67">
        <v>44900000</v>
      </c>
      <c r="Q31" s="72"/>
      <c r="R31" s="68"/>
      <c r="S31" s="65">
        <f>+T25/L25*N31/100</f>
        <v>0.49939818160356347</v>
      </c>
      <c r="T31" s="66"/>
      <c r="U31" s="67">
        <v>12202153.98</v>
      </c>
      <c r="V31" s="68"/>
      <c r="W31" s="65">
        <f>IF(S31=""," ",IF(S31=0,0,IF(ISERROR(IF(S31/N31&gt;1,"&gt;100%",S31/N31)),"",(IF(S31/N31&gt;1,"&gt;100%",S31/N31)))))</f>
        <v>7.1342597371937639E-3</v>
      </c>
      <c r="X31" s="71"/>
      <c r="Y31" s="66"/>
      <c r="Z31" s="69">
        <f>IF(U31=" "," ",IF(U31=0," ", U31/P31))</f>
        <v>0.2717628948775056</v>
      </c>
      <c r="AA31" s="63"/>
      <c r="AB31" s="63"/>
      <c r="AC31" s="63"/>
      <c r="AD31" s="63"/>
      <c r="AE31" s="63"/>
      <c r="AF31" s="70"/>
      <c r="AH31" s="5"/>
    </row>
    <row r="32" spans="2:34" ht="99.75" customHeight="1" x14ac:dyDescent="0.25">
      <c r="B32" s="4"/>
      <c r="D32" s="37"/>
      <c r="E32" s="35"/>
      <c r="F32" s="35"/>
      <c r="G32" s="35"/>
      <c r="H32" s="35"/>
      <c r="I32" s="35"/>
      <c r="J32" s="35"/>
      <c r="K32" s="35"/>
      <c r="L32" s="36"/>
      <c r="M32" s="9"/>
      <c r="N32" s="27"/>
      <c r="O32" s="35"/>
      <c r="P32" s="29"/>
      <c r="Q32" s="62"/>
      <c r="R32" s="30"/>
      <c r="S32" s="27"/>
      <c r="T32" s="28"/>
      <c r="U32" s="29"/>
      <c r="V32" s="30"/>
      <c r="W32" s="31" t="str">
        <f>IF(S32=""," ",IF(S32=0,0,IF(ISERROR(IF(S32/N32&gt;1,"&gt;100%",S32/N32)),"",(IF(S32/N32&gt;1,"&gt;100%",S32/N32)))))</f>
        <v xml:space="preserve"> </v>
      </c>
      <c r="X32" s="32"/>
      <c r="Y32" s="33"/>
      <c r="Z32" s="34" t="str">
        <f>IF(U32=" "," ",IF(U32=0," ", U32/P32))</f>
        <v xml:space="preserve"> </v>
      </c>
      <c r="AA32" s="35"/>
      <c r="AB32" s="35"/>
      <c r="AC32" s="35"/>
      <c r="AD32" s="35"/>
      <c r="AE32" s="35"/>
      <c r="AF32" s="36"/>
      <c r="AH32" s="5"/>
    </row>
    <row r="33" spans="2:34" ht="21" customHeight="1" x14ac:dyDescent="0.25">
      <c r="B33" s="4"/>
      <c r="AH33" s="5"/>
    </row>
    <row r="34" spans="2:34" ht="0.95" customHeight="1" x14ac:dyDescent="0.25">
      <c r="B34" s="4"/>
      <c r="AH34" s="5"/>
    </row>
    <row r="35" spans="2:34" ht="17.100000000000001" customHeight="1" x14ac:dyDescent="0.25">
      <c r="B35" s="4"/>
      <c r="D35" s="26" t="s">
        <v>28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H35" s="5"/>
    </row>
    <row r="36" spans="2:34" ht="4.3499999999999996" customHeight="1" x14ac:dyDescent="0.25">
      <c r="B36" s="4"/>
      <c r="AH36" s="5"/>
    </row>
    <row r="37" spans="2:34" ht="48.75" customHeight="1" x14ac:dyDescent="0.25">
      <c r="B37" s="4"/>
      <c r="L37" s="61" t="s">
        <v>55</v>
      </c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H37" s="5"/>
    </row>
    <row r="38" spans="2:34" ht="2.1" customHeight="1" x14ac:dyDescent="0.25">
      <c r="B38" s="4"/>
      <c r="AH38" s="5"/>
    </row>
    <row r="39" spans="2:34" ht="18" customHeight="1" x14ac:dyDescent="0.25">
      <c r="B39" s="4"/>
      <c r="L39" s="73" t="s">
        <v>70</v>
      </c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15"/>
      <c r="AB39" s="15"/>
      <c r="AC39" s="15"/>
      <c r="AD39" s="15"/>
      <c r="AE39" s="15"/>
      <c r="AF39" s="15"/>
      <c r="AG39" s="15"/>
      <c r="AH39" s="5"/>
    </row>
    <row r="40" spans="2:34" ht="39.75" customHeight="1" x14ac:dyDescent="0.25">
      <c r="B40" s="4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15"/>
      <c r="AB40" s="15"/>
      <c r="AC40" s="15"/>
      <c r="AD40" s="15"/>
      <c r="AE40" s="15"/>
      <c r="AF40" s="15"/>
      <c r="AG40" s="15"/>
      <c r="AH40" s="5"/>
    </row>
    <row r="41" spans="2:34" ht="9" hidden="1" customHeight="1" x14ac:dyDescent="0.25">
      <c r="B41" s="4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5"/>
    </row>
    <row r="42" spans="2:34" ht="18" customHeight="1" x14ac:dyDescent="0.25">
      <c r="B42" s="4"/>
      <c r="L42" s="19" t="s">
        <v>35</v>
      </c>
      <c r="M42" s="19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5"/>
    </row>
    <row r="43" spans="2:34" ht="88.5" customHeight="1" x14ac:dyDescent="0.25">
      <c r="B43" s="4"/>
      <c r="L43" s="21" t="s">
        <v>73</v>
      </c>
      <c r="M43" s="21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5"/>
    </row>
    <row r="44" spans="2:34" ht="2.1" customHeight="1" x14ac:dyDescent="0.25">
      <c r="B44" s="4"/>
      <c r="L44" s="1">
        <v>2</v>
      </c>
      <c r="AH44" s="5"/>
    </row>
    <row r="45" spans="2:34" ht="18" customHeight="1" x14ac:dyDescent="0.25">
      <c r="B45" s="4"/>
      <c r="L45" s="19" t="s">
        <v>22</v>
      </c>
      <c r="M45" s="19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3"/>
    </row>
    <row r="46" spans="2:34" ht="75.75" customHeight="1" x14ac:dyDescent="0.25">
      <c r="B46" s="4"/>
      <c r="K46" s="21" t="s">
        <v>45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4"/>
    </row>
    <row r="47" spans="2:34" ht="9.75" customHeight="1" x14ac:dyDescent="0.25">
      <c r="B47" s="4"/>
      <c r="AH47" s="5"/>
    </row>
    <row r="48" spans="2:34" ht="6.2" customHeight="1" x14ac:dyDescent="0.25">
      <c r="B48" s="4"/>
      <c r="AH48" s="5"/>
    </row>
    <row r="49" spans="2:34" ht="46.5" hidden="1" customHeight="1" x14ac:dyDescent="0.25">
      <c r="B49" s="4"/>
      <c r="L49" s="61" t="s">
        <v>19</v>
      </c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H49" s="5"/>
    </row>
    <row r="50" spans="2:34" ht="2.1" hidden="1" customHeight="1" x14ac:dyDescent="0.25">
      <c r="B50" s="4"/>
      <c r="AH50" s="5"/>
    </row>
    <row r="51" spans="2:34" ht="18" hidden="1" customHeight="1" x14ac:dyDescent="0.25">
      <c r="B51" s="4"/>
      <c r="L51" s="73" t="s">
        <v>20</v>
      </c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5"/>
    </row>
    <row r="52" spans="2:34" ht="57.75" hidden="1" customHeight="1" x14ac:dyDescent="0.25">
      <c r="B52" s="4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5"/>
    </row>
    <row r="53" spans="2:34" ht="1.5" customHeight="1" x14ac:dyDescent="0.25">
      <c r="B53" s="4"/>
      <c r="AH53" s="5"/>
    </row>
    <row r="54" spans="2:34" ht="18" hidden="1" customHeight="1" x14ac:dyDescent="0.25">
      <c r="B54" s="4"/>
      <c r="L54" s="73" t="s">
        <v>21</v>
      </c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5"/>
    </row>
    <row r="55" spans="2:34" ht="224.25" hidden="1" customHeight="1" x14ac:dyDescent="0.25">
      <c r="B55" s="4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5"/>
    </row>
    <row r="56" spans="2:34" ht="2.1" customHeight="1" x14ac:dyDescent="0.25">
      <c r="B56" s="4"/>
      <c r="AH56" s="5"/>
    </row>
    <row r="57" spans="2:34" ht="18" hidden="1" customHeight="1" x14ac:dyDescent="0.25">
      <c r="B57" s="4"/>
      <c r="K57" s="73" t="s">
        <v>22</v>
      </c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4"/>
    </row>
    <row r="58" spans="2:34" ht="19.899999999999999" hidden="1" customHeight="1" x14ac:dyDescent="0.25">
      <c r="B58" s="4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4"/>
    </row>
    <row r="59" spans="2:34" ht="12.75" hidden="1" customHeight="1" x14ac:dyDescent="0.25">
      <c r="B59" s="4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4"/>
    </row>
    <row r="60" spans="2:34" ht="1.5" hidden="1" customHeight="1" x14ac:dyDescent="0.25">
      <c r="B60" s="4"/>
      <c r="AH60" s="5"/>
    </row>
    <row r="61" spans="2:34" ht="17.649999999999999" hidden="1" customHeight="1" x14ac:dyDescent="0.25">
      <c r="B61" s="4"/>
      <c r="AH61" s="5"/>
    </row>
    <row r="62" spans="2:34" ht="18" customHeight="1" x14ac:dyDescent="0.25">
      <c r="B62" s="4"/>
      <c r="C62" s="26" t="s">
        <v>29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5"/>
    </row>
    <row r="63" spans="2:34" ht="1.9" customHeight="1" x14ac:dyDescent="0.25">
      <c r="B63" s="4"/>
      <c r="AH63" s="5"/>
    </row>
    <row r="64" spans="2:34" ht="187.5" customHeight="1" x14ac:dyDescent="0.25">
      <c r="B64" s="6"/>
      <c r="C64" s="7"/>
      <c r="D64" s="7"/>
      <c r="E64" s="16" t="s">
        <v>44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8"/>
    </row>
    <row r="65" ht="0" hidden="1" customHeight="1" x14ac:dyDescent="0.25"/>
    <row r="66" ht="31.5" customHeight="1" x14ac:dyDescent="0.25"/>
    <row r="67" ht="0.6" customHeight="1" x14ac:dyDescent="0.25"/>
  </sheetData>
  <mergeCells count="65">
    <mergeCell ref="E15:AD15"/>
    <mergeCell ref="I11:AC11"/>
    <mergeCell ref="G12:AC13"/>
    <mergeCell ref="F21:AF21"/>
    <mergeCell ref="J19:AD20"/>
    <mergeCell ref="J16:AD16"/>
    <mergeCell ref="J17:AD18"/>
    <mergeCell ref="E9:AD9"/>
    <mergeCell ref="B5:AD6"/>
    <mergeCell ref="C7:AD8"/>
    <mergeCell ref="I10:AD10"/>
    <mergeCell ref="B1:AA1"/>
    <mergeCell ref="C4:AA4"/>
    <mergeCell ref="B3:Z3"/>
    <mergeCell ref="H23:AF23"/>
    <mergeCell ref="D28:AF28"/>
    <mergeCell ref="D29:L29"/>
    <mergeCell ref="N29:R29"/>
    <mergeCell ref="S29:V29"/>
    <mergeCell ref="W24:AE24"/>
    <mergeCell ref="T24:V24"/>
    <mergeCell ref="T25:V25"/>
    <mergeCell ref="L24:M24"/>
    <mergeCell ref="L25:M25"/>
    <mergeCell ref="N24:R24"/>
    <mergeCell ref="N25:R25"/>
    <mergeCell ref="AC25:AE25"/>
    <mergeCell ref="AE29:AF29"/>
    <mergeCell ref="W25:AB25"/>
    <mergeCell ref="E64:AH64"/>
    <mergeCell ref="C62:AG62"/>
    <mergeCell ref="L51:AG52"/>
    <mergeCell ref="L54:AG55"/>
    <mergeCell ref="K57:AH59"/>
    <mergeCell ref="P31:R31"/>
    <mergeCell ref="K46:AH46"/>
    <mergeCell ref="Z32:AF32"/>
    <mergeCell ref="D35:AF35"/>
    <mergeCell ref="L37:Z37"/>
    <mergeCell ref="L45:AH45"/>
    <mergeCell ref="L42:AG42"/>
    <mergeCell ref="L43:AG43"/>
    <mergeCell ref="L39:Z40"/>
    <mergeCell ref="D30:L30"/>
    <mergeCell ref="N30:O30"/>
    <mergeCell ref="S30:T30"/>
    <mergeCell ref="U30:V30"/>
    <mergeCell ref="W30:Y30"/>
    <mergeCell ref="P30:R30"/>
    <mergeCell ref="L49:Z49"/>
    <mergeCell ref="W29:Z29"/>
    <mergeCell ref="AA29:AD29"/>
    <mergeCell ref="P32:R32"/>
    <mergeCell ref="S32:T32"/>
    <mergeCell ref="U32:V32"/>
    <mergeCell ref="W32:Y32"/>
    <mergeCell ref="Z30:AF30"/>
    <mergeCell ref="D31:L31"/>
    <mergeCell ref="N31:O31"/>
    <mergeCell ref="S31:T31"/>
    <mergeCell ref="U31:V31"/>
    <mergeCell ref="Z31:AF31"/>
    <mergeCell ref="D32:L32"/>
    <mergeCell ref="N32:O32"/>
    <mergeCell ref="W31:Y31"/>
  </mergeCells>
  <pageMargins left="0.5" right="0" top="0.19685" bottom="0.790599606299213" header="0.19685" footer="0.19685"/>
  <pageSetup scale="86" fitToHeight="0" orientation="portrait" r:id="rId1"/>
  <headerFooter alignWithMargins="0"/>
  <rowBreaks count="3" manualBreakCount="3">
    <brk id="20" max="16383" man="1"/>
    <brk id="34" max="16383" man="1"/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H64"/>
  <sheetViews>
    <sheetView workbookViewId="0">
      <selection activeCell="Y33" sqref="Y33"/>
    </sheetView>
  </sheetViews>
  <sheetFormatPr baseColWidth="10" defaultColWidth="11.42578125" defaultRowHeight="15" x14ac:dyDescent="0.25"/>
  <cols>
    <col min="1" max="1" width="0.140625" style="1" customWidth="1"/>
    <col min="2" max="2" width="0" style="1" hidden="1" customWidth="1"/>
    <col min="3" max="3" width="0.140625" style="1" customWidth="1"/>
    <col min="4" max="4" width="0" style="1" hidden="1" customWidth="1"/>
    <col min="5" max="6" width="0.140625" style="1" customWidth="1"/>
    <col min="7" max="7" width="0" style="1" hidden="1" customWidth="1"/>
    <col min="8" max="11" width="0.140625" style="1" customWidth="1"/>
    <col min="12" max="12" width="16.140625" style="1" customWidth="1"/>
    <col min="13" max="13" width="14.42578125" style="1" customWidth="1"/>
    <col min="14" max="14" width="11.42578125" style="1" customWidth="1"/>
    <col min="15" max="15" width="0" style="1" hidden="1" customWidth="1"/>
    <col min="16" max="16" width="2.140625" style="1" customWidth="1"/>
    <col min="17" max="17" width="7.7109375" style="1" customWidth="1"/>
    <col min="18" max="18" width="6.42578125" style="1" customWidth="1"/>
    <col min="19" max="19" width="3.85546875" style="1" hidden="1" customWidth="1"/>
    <col min="20" max="20" width="15.5703125" style="1" customWidth="1"/>
    <col min="21" max="21" width="4" style="1" customWidth="1"/>
    <col min="22" max="22" width="12.140625" style="1" customWidth="1"/>
    <col min="23" max="23" width="6.28515625" style="1" customWidth="1"/>
    <col min="24" max="24" width="0.28515625" style="1" customWidth="1"/>
    <col min="25" max="25" width="7.7109375" style="1" customWidth="1"/>
    <col min="26" max="26" width="12.42578125" style="1" customWidth="1"/>
    <col min="27" max="27" width="0.140625" style="1" customWidth="1"/>
    <col min="28" max="30" width="11.42578125" style="1" hidden="1" customWidth="1"/>
    <col min="31" max="31" width="6.85546875" style="1" hidden="1" customWidth="1"/>
    <col min="32" max="32" width="0.140625" style="1" hidden="1" customWidth="1"/>
    <col min="33" max="34" width="0.140625" style="1" customWidth="1"/>
    <col min="35" max="35" width="11.42578125" style="1" customWidth="1"/>
    <col min="36" max="16384" width="11.42578125" style="1"/>
  </cols>
  <sheetData>
    <row r="1" spans="2:34" x14ac:dyDescent="0.25">
      <c r="B1" s="56" t="s">
        <v>64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2"/>
      <c r="AC1" s="2"/>
      <c r="AD1" s="2"/>
      <c r="AE1" s="2"/>
      <c r="AF1" s="2"/>
      <c r="AG1" s="2"/>
      <c r="AH1" s="3"/>
    </row>
    <row r="2" spans="2:34" x14ac:dyDescent="0.25">
      <c r="B2" s="4"/>
      <c r="AH2" s="5"/>
    </row>
    <row r="3" spans="2:34" x14ac:dyDescent="0.25">
      <c r="B3" s="87" t="s">
        <v>48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H3" s="5"/>
    </row>
    <row r="4" spans="2:34" x14ac:dyDescent="0.25">
      <c r="B4" s="4"/>
      <c r="C4" s="26" t="s">
        <v>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H4" s="5"/>
    </row>
    <row r="5" spans="2:34" x14ac:dyDescent="0.25">
      <c r="B5" s="86" t="s">
        <v>46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H5" s="5"/>
    </row>
    <row r="6" spans="2:34" x14ac:dyDescent="0.25">
      <c r="B6" s="86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H6" s="5"/>
    </row>
    <row r="7" spans="2:34" x14ac:dyDescent="0.25">
      <c r="B7" s="4"/>
      <c r="C7" s="73" t="s">
        <v>47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H7" s="5"/>
    </row>
    <row r="8" spans="2:34" x14ac:dyDescent="0.25">
      <c r="B8" s="4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H8" s="5"/>
    </row>
    <row r="9" spans="2:34" x14ac:dyDescent="0.25">
      <c r="B9" s="4"/>
      <c r="E9" s="26" t="s">
        <v>32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H9" s="5"/>
    </row>
    <row r="10" spans="2:34" x14ac:dyDescent="0.25">
      <c r="B10" s="4"/>
      <c r="I10" s="73" t="s">
        <v>49</v>
      </c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H10" s="5"/>
    </row>
    <row r="11" spans="2:34" x14ac:dyDescent="0.25">
      <c r="B11" s="4"/>
      <c r="I11" s="73" t="s">
        <v>50</v>
      </c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H11" s="5"/>
    </row>
    <row r="12" spans="2:34" x14ac:dyDescent="0.25">
      <c r="B12" s="4"/>
      <c r="G12" s="73" t="s">
        <v>51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H12" s="5"/>
    </row>
    <row r="13" spans="2:34" x14ac:dyDescent="0.25">
      <c r="B13" s="4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H13" s="5"/>
    </row>
    <row r="14" spans="2:34" x14ac:dyDescent="0.25">
      <c r="B14" s="4"/>
      <c r="AH14" s="5"/>
    </row>
    <row r="15" spans="2:34" x14ac:dyDescent="0.25">
      <c r="B15" s="4"/>
      <c r="E15" s="26" t="s">
        <v>34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H15" s="5"/>
    </row>
    <row r="16" spans="2:34" x14ac:dyDescent="0.25">
      <c r="B16" s="4"/>
      <c r="J16" s="73" t="s">
        <v>76</v>
      </c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H16" s="5"/>
    </row>
    <row r="17" spans="2:34" x14ac:dyDescent="0.25">
      <c r="B17" s="4"/>
      <c r="J17" s="73" t="s">
        <v>58</v>
      </c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H17" s="5"/>
    </row>
    <row r="18" spans="2:34" x14ac:dyDescent="0.25">
      <c r="B18" s="4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H18" s="5"/>
    </row>
    <row r="19" spans="2:34" x14ac:dyDescent="0.25">
      <c r="B19" s="4"/>
      <c r="J19" s="73" t="s">
        <v>59</v>
      </c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H19" s="5"/>
    </row>
    <row r="20" spans="2:34" x14ac:dyDescent="0.25">
      <c r="B20" s="4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H20" s="5"/>
    </row>
    <row r="21" spans="2:34" x14ac:dyDescent="0.25">
      <c r="B21" s="4"/>
      <c r="F21" s="26" t="s">
        <v>33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H21" s="5"/>
    </row>
    <row r="22" spans="2:34" x14ac:dyDescent="0.25">
      <c r="B22" s="4"/>
      <c r="AH22" s="5"/>
    </row>
    <row r="23" spans="2:34" x14ac:dyDescent="0.25">
      <c r="B23" s="4"/>
      <c r="H23" s="55" t="s">
        <v>8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  <c r="AH23" s="5"/>
    </row>
    <row r="24" spans="2:34" ht="24.75" customHeight="1" x14ac:dyDescent="0.25">
      <c r="B24" s="4"/>
      <c r="H24" s="13"/>
      <c r="I24" s="8"/>
      <c r="J24" s="8"/>
      <c r="K24" s="8"/>
      <c r="L24" s="75" t="s">
        <v>9</v>
      </c>
      <c r="M24" s="80"/>
      <c r="N24" s="75" t="s">
        <v>40</v>
      </c>
      <c r="O24" s="76"/>
      <c r="P24" s="76"/>
      <c r="Q24" s="76"/>
      <c r="R24" s="76"/>
      <c r="S24" s="11"/>
      <c r="T24" s="77" t="s">
        <v>11</v>
      </c>
      <c r="U24" s="78"/>
      <c r="V24" s="79"/>
      <c r="W24" s="75" t="s">
        <v>43</v>
      </c>
      <c r="X24" s="76"/>
      <c r="Y24" s="76"/>
      <c r="Z24" s="76"/>
      <c r="AA24" s="76"/>
      <c r="AB24" s="76"/>
      <c r="AC24" s="76"/>
      <c r="AD24" s="76"/>
      <c r="AE24" s="76"/>
      <c r="AF24" s="9"/>
      <c r="AH24" s="5"/>
    </row>
    <row r="25" spans="2:34" ht="17.25" customHeight="1" x14ac:dyDescent="0.25">
      <c r="B25" s="4"/>
      <c r="H25" s="14"/>
      <c r="I25" s="8"/>
      <c r="J25" s="8"/>
      <c r="K25" s="8"/>
      <c r="L25" s="81">
        <v>4940000</v>
      </c>
      <c r="M25" s="82"/>
      <c r="N25" s="89">
        <f>+L25-T25</f>
        <v>1066774.3899999997</v>
      </c>
      <c r="O25" s="90"/>
      <c r="P25" s="90"/>
      <c r="Q25" s="90"/>
      <c r="R25" s="90"/>
      <c r="S25" s="8"/>
      <c r="T25" s="91">
        <f>+U31+'[1]prog 12'!$T$25:$V$25</f>
        <v>3873225.6100000003</v>
      </c>
      <c r="U25" s="35"/>
      <c r="V25" s="35"/>
      <c r="W25" s="89">
        <f>IF(T25=0," ", T25/N25)</f>
        <v>3.6307823343978116</v>
      </c>
      <c r="X25" s="90"/>
      <c r="Y25" s="90"/>
      <c r="Z25" s="90"/>
      <c r="AA25" s="90"/>
      <c r="AB25" s="92"/>
      <c r="AC25" s="50"/>
      <c r="AD25" s="35"/>
      <c r="AE25" s="35"/>
      <c r="AF25" s="9"/>
      <c r="AH25" s="5"/>
    </row>
    <row r="26" spans="2:34" x14ac:dyDescent="0.25">
      <c r="B26" s="4"/>
      <c r="AH26" s="5"/>
    </row>
    <row r="27" spans="2:34" x14ac:dyDescent="0.25">
      <c r="B27" s="4"/>
      <c r="AH27" s="5"/>
    </row>
    <row r="28" spans="2:34" x14ac:dyDescent="0.25">
      <c r="B28" s="4"/>
      <c r="D28" s="52" t="s">
        <v>42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6"/>
      <c r="AH28" s="5"/>
    </row>
    <row r="29" spans="2:34" x14ac:dyDescent="0.25">
      <c r="B29" s="4"/>
      <c r="D29" s="46" t="s">
        <v>13</v>
      </c>
      <c r="E29" s="35"/>
      <c r="F29" s="35"/>
      <c r="G29" s="35"/>
      <c r="H29" s="35"/>
      <c r="I29" s="35"/>
      <c r="J29" s="35"/>
      <c r="K29" s="35"/>
      <c r="L29" s="36"/>
      <c r="M29" s="12"/>
      <c r="N29" s="42" t="s">
        <v>14</v>
      </c>
      <c r="O29" s="35"/>
      <c r="P29" s="35"/>
      <c r="Q29" s="35"/>
      <c r="R29" s="36"/>
      <c r="S29" s="42" t="s">
        <v>78</v>
      </c>
      <c r="T29" s="35"/>
      <c r="U29" s="35"/>
      <c r="V29" s="36"/>
      <c r="W29" s="42" t="s">
        <v>37</v>
      </c>
      <c r="X29" s="35"/>
      <c r="Y29" s="35"/>
      <c r="Z29" s="36"/>
      <c r="AA29" s="42"/>
      <c r="AB29" s="35"/>
      <c r="AC29" s="35"/>
      <c r="AD29" s="36"/>
      <c r="AE29" s="42"/>
      <c r="AF29" s="35"/>
      <c r="AH29" s="5"/>
    </row>
    <row r="30" spans="2:34" ht="24" x14ac:dyDescent="0.25">
      <c r="B30" s="4"/>
      <c r="D30" s="42" t="s">
        <v>15</v>
      </c>
      <c r="E30" s="35"/>
      <c r="F30" s="35"/>
      <c r="G30" s="35"/>
      <c r="H30" s="35"/>
      <c r="I30" s="35"/>
      <c r="J30" s="35"/>
      <c r="K30" s="35"/>
      <c r="L30" s="36"/>
      <c r="M30" s="10" t="s">
        <v>16</v>
      </c>
      <c r="N30" s="42" t="s">
        <v>38</v>
      </c>
      <c r="O30" s="35"/>
      <c r="P30" s="43" t="s">
        <v>39</v>
      </c>
      <c r="Q30" s="44"/>
      <c r="R30" s="45"/>
      <c r="S30" s="42" t="s">
        <v>66</v>
      </c>
      <c r="T30" s="36"/>
      <c r="U30" s="43" t="s">
        <v>65</v>
      </c>
      <c r="V30" s="45"/>
      <c r="W30" s="42" t="s">
        <v>41</v>
      </c>
      <c r="X30" s="35"/>
      <c r="Y30" s="36"/>
      <c r="Z30" s="42" t="s">
        <v>36</v>
      </c>
      <c r="AA30" s="35"/>
      <c r="AB30" s="35"/>
      <c r="AC30" s="35"/>
      <c r="AD30" s="35"/>
      <c r="AE30" s="35"/>
      <c r="AF30" s="36"/>
      <c r="AH30" s="5"/>
    </row>
    <row r="31" spans="2:34" ht="51" x14ac:dyDescent="0.25">
      <c r="B31" s="4"/>
      <c r="D31" s="96" t="s">
        <v>60</v>
      </c>
      <c r="E31" s="97"/>
      <c r="F31" s="97"/>
      <c r="G31" s="97"/>
      <c r="H31" s="97"/>
      <c r="I31" s="97"/>
      <c r="J31" s="97"/>
      <c r="K31" s="97"/>
      <c r="L31" s="98"/>
      <c r="M31" s="99" t="s">
        <v>61</v>
      </c>
      <c r="N31" s="100">
        <v>25</v>
      </c>
      <c r="O31" s="97"/>
      <c r="P31" s="67">
        <v>4900000</v>
      </c>
      <c r="Q31" s="72"/>
      <c r="R31" s="68"/>
      <c r="S31" s="65">
        <f>+T25/L25*N31/100</f>
        <v>0.19601344180161945</v>
      </c>
      <c r="T31" s="66"/>
      <c r="U31" s="67">
        <f>819691.14+438863.73</f>
        <v>1258554.8700000001</v>
      </c>
      <c r="V31" s="68"/>
      <c r="W31" s="93">
        <f>IF(S31=""," ",IF(S31=0,0,IF(ISERROR(IF(S31/N31&gt;1,"&gt;100%",S31/N31)),"",(IF(S31/N31&gt;1,"&gt;100%",S31/N31)))))</f>
        <v>7.8405376720647787E-3</v>
      </c>
      <c r="X31" s="94"/>
      <c r="Y31" s="95"/>
      <c r="Z31" s="69">
        <f>IF(U31=" "," ",IF(U31=0," ", U31/P31))</f>
        <v>0.25684793265306127</v>
      </c>
      <c r="AA31" s="63"/>
      <c r="AB31" s="63"/>
      <c r="AC31" s="63"/>
      <c r="AD31" s="63"/>
      <c r="AE31" s="63"/>
      <c r="AF31" s="64"/>
      <c r="AH31" s="5"/>
    </row>
    <row r="32" spans="2:34" x14ac:dyDescent="0.25">
      <c r="B32" s="4"/>
      <c r="D32" s="37"/>
      <c r="E32" s="35"/>
      <c r="F32" s="35"/>
      <c r="G32" s="35"/>
      <c r="H32" s="35"/>
      <c r="I32" s="35"/>
      <c r="J32" s="35"/>
      <c r="K32" s="35"/>
      <c r="L32" s="36"/>
      <c r="M32" s="9"/>
      <c r="N32" s="27"/>
      <c r="O32" s="35"/>
      <c r="P32" s="29"/>
      <c r="Q32" s="62"/>
      <c r="R32" s="30"/>
      <c r="S32" s="27"/>
      <c r="T32" s="28"/>
      <c r="U32" s="29"/>
      <c r="V32" s="30"/>
      <c r="W32" s="31" t="str">
        <f>IF(S32=""," ",IF(S32=0,0,IF(ISERROR(IF(S32/N32&gt;1,"&gt;100%",S32/N32)),"",(IF(S32/N32&gt;1,"&gt;100%",S32/N32)))))</f>
        <v xml:space="preserve"> </v>
      </c>
      <c r="X32" s="32"/>
      <c r="Y32" s="33"/>
      <c r="Z32" s="34" t="str">
        <f>IF(U32=" "," ",IF(U32=0," ", U32/P32))</f>
        <v xml:space="preserve"> </v>
      </c>
      <c r="AA32" s="35"/>
      <c r="AB32" s="35"/>
      <c r="AC32" s="35"/>
      <c r="AD32" s="35"/>
      <c r="AE32" s="35"/>
      <c r="AF32" s="36"/>
      <c r="AH32" s="5"/>
    </row>
    <row r="33" spans="2:34" x14ac:dyDescent="0.25">
      <c r="B33" s="4"/>
      <c r="AH33" s="5"/>
    </row>
    <row r="34" spans="2:34" x14ac:dyDescent="0.25">
      <c r="B34" s="4"/>
      <c r="AH34" s="5"/>
    </row>
    <row r="35" spans="2:34" x14ac:dyDescent="0.25">
      <c r="B35" s="4"/>
      <c r="D35" s="26" t="s">
        <v>28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H35" s="5"/>
    </row>
    <row r="36" spans="2:34" x14ac:dyDescent="0.25">
      <c r="B36" s="4"/>
      <c r="AH36" s="5"/>
    </row>
    <row r="37" spans="2:34" x14ac:dyDescent="0.25">
      <c r="B37" s="4"/>
      <c r="L37" s="61" t="s">
        <v>55</v>
      </c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H37" s="5"/>
    </row>
    <row r="38" spans="2:34" x14ac:dyDescent="0.25">
      <c r="B38" s="4"/>
      <c r="AH38" s="5"/>
    </row>
    <row r="39" spans="2:34" x14ac:dyDescent="0.25">
      <c r="B39" s="4"/>
      <c r="L39" s="73" t="s">
        <v>69</v>
      </c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15"/>
      <c r="AB39" s="15"/>
      <c r="AC39" s="15"/>
      <c r="AD39" s="15"/>
      <c r="AE39" s="15"/>
      <c r="AF39" s="15"/>
      <c r="AG39" s="15"/>
      <c r="AH39" s="5"/>
    </row>
    <row r="40" spans="2:34" x14ac:dyDescent="0.25">
      <c r="B40" s="4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15"/>
      <c r="AB40" s="15"/>
      <c r="AC40" s="15"/>
      <c r="AD40" s="15"/>
      <c r="AE40" s="15"/>
      <c r="AF40" s="15"/>
      <c r="AG40" s="15"/>
      <c r="AH40" s="5"/>
    </row>
    <row r="41" spans="2:34" x14ac:dyDescent="0.25">
      <c r="B41" s="4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5"/>
    </row>
    <row r="42" spans="2:34" x14ac:dyDescent="0.25">
      <c r="B42" s="4"/>
      <c r="L42" s="19" t="s">
        <v>35</v>
      </c>
      <c r="M42" s="19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5"/>
    </row>
    <row r="43" spans="2:34" ht="109.5" customHeight="1" x14ac:dyDescent="0.25">
      <c r="B43" s="4"/>
      <c r="L43" s="21" t="s">
        <v>72</v>
      </c>
      <c r="M43" s="21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5"/>
    </row>
    <row r="44" spans="2:34" ht="33.75" customHeight="1" x14ac:dyDescent="0.25">
      <c r="B44" s="4"/>
      <c r="AH44" s="5"/>
    </row>
    <row r="45" spans="2:34" x14ac:dyDescent="0.25">
      <c r="B45" s="4"/>
      <c r="L45" s="19" t="s">
        <v>22</v>
      </c>
      <c r="M45" s="19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3"/>
    </row>
    <row r="46" spans="2:34" ht="34.5" customHeight="1" x14ac:dyDescent="0.25">
      <c r="B46" s="4"/>
      <c r="K46" s="21" t="s">
        <v>45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4"/>
    </row>
    <row r="47" spans="2:34" x14ac:dyDescent="0.25">
      <c r="B47" s="4"/>
      <c r="AH47" s="5"/>
    </row>
    <row r="48" spans="2:34" x14ac:dyDescent="0.25">
      <c r="B48" s="4"/>
      <c r="AH48" s="5"/>
    </row>
    <row r="49" spans="2:34" hidden="1" x14ac:dyDescent="0.25">
      <c r="B49" s="4"/>
      <c r="L49" s="61" t="s">
        <v>19</v>
      </c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H49" s="5"/>
    </row>
    <row r="50" spans="2:34" hidden="1" x14ac:dyDescent="0.25">
      <c r="B50" s="4"/>
      <c r="AH50" s="5"/>
    </row>
    <row r="51" spans="2:34" hidden="1" x14ac:dyDescent="0.25">
      <c r="B51" s="4"/>
      <c r="L51" s="73" t="s">
        <v>20</v>
      </c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5"/>
    </row>
    <row r="52" spans="2:34" hidden="1" x14ac:dyDescent="0.25">
      <c r="B52" s="4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5"/>
    </row>
    <row r="53" spans="2:34" hidden="1" x14ac:dyDescent="0.25">
      <c r="B53" s="4"/>
      <c r="AH53" s="5"/>
    </row>
    <row r="54" spans="2:34" hidden="1" x14ac:dyDescent="0.25">
      <c r="B54" s="4"/>
      <c r="L54" s="73" t="s">
        <v>21</v>
      </c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5"/>
    </row>
    <row r="55" spans="2:34" hidden="1" x14ac:dyDescent="0.25">
      <c r="B55" s="4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5"/>
    </row>
    <row r="56" spans="2:34" hidden="1" x14ac:dyDescent="0.25">
      <c r="B56" s="4"/>
      <c r="AH56" s="5"/>
    </row>
    <row r="57" spans="2:34" hidden="1" x14ac:dyDescent="0.25">
      <c r="B57" s="4"/>
      <c r="K57" s="73" t="s">
        <v>22</v>
      </c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4"/>
    </row>
    <row r="58" spans="2:34" hidden="1" x14ac:dyDescent="0.25">
      <c r="B58" s="4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4"/>
    </row>
    <row r="59" spans="2:34" hidden="1" x14ac:dyDescent="0.25">
      <c r="B59" s="4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4"/>
    </row>
    <row r="60" spans="2:34" x14ac:dyDescent="0.25">
      <c r="B60" s="4"/>
      <c r="AH60" s="5"/>
    </row>
    <row r="61" spans="2:34" x14ac:dyDescent="0.25">
      <c r="B61" s="4"/>
      <c r="AH61" s="5"/>
    </row>
    <row r="62" spans="2:34" x14ac:dyDescent="0.25">
      <c r="B62" s="4"/>
      <c r="C62" s="26" t="s">
        <v>29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5"/>
    </row>
    <row r="63" spans="2:34" x14ac:dyDescent="0.25">
      <c r="B63" s="4"/>
      <c r="AH63" s="5"/>
    </row>
    <row r="64" spans="2:34" x14ac:dyDescent="0.25">
      <c r="B64" s="6"/>
      <c r="C64" s="7"/>
      <c r="D64" s="7"/>
      <c r="E64" s="16" t="s">
        <v>44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8"/>
    </row>
  </sheetData>
  <mergeCells count="65">
    <mergeCell ref="C62:AG62"/>
    <mergeCell ref="E64:AH64"/>
    <mergeCell ref="L45:AH45"/>
    <mergeCell ref="K46:AH46"/>
    <mergeCell ref="L49:Z49"/>
    <mergeCell ref="L51:AG52"/>
    <mergeCell ref="L54:AG55"/>
    <mergeCell ref="K57:AH59"/>
    <mergeCell ref="L43:AG43"/>
    <mergeCell ref="D32:L32"/>
    <mergeCell ref="N32:O32"/>
    <mergeCell ref="P32:R32"/>
    <mergeCell ref="S32:T32"/>
    <mergeCell ref="U32:V32"/>
    <mergeCell ref="W32:Y32"/>
    <mergeCell ref="Z32:AF32"/>
    <mergeCell ref="D35:AF35"/>
    <mergeCell ref="L37:Z37"/>
    <mergeCell ref="L39:Z40"/>
    <mergeCell ref="L42:AG42"/>
    <mergeCell ref="Z30:AF30"/>
    <mergeCell ref="D31:L31"/>
    <mergeCell ref="N31:O31"/>
    <mergeCell ref="P31:R31"/>
    <mergeCell ref="S31:T31"/>
    <mergeCell ref="U31:V31"/>
    <mergeCell ref="W31:Y31"/>
    <mergeCell ref="Z31:AF31"/>
    <mergeCell ref="D30:L30"/>
    <mergeCell ref="N30:O30"/>
    <mergeCell ref="P30:R30"/>
    <mergeCell ref="S30:T30"/>
    <mergeCell ref="U30:V30"/>
    <mergeCell ref="W30:Y30"/>
    <mergeCell ref="AE29:AF29"/>
    <mergeCell ref="L25:M25"/>
    <mergeCell ref="N25:R25"/>
    <mergeCell ref="T25:V25"/>
    <mergeCell ref="W25:AB25"/>
    <mergeCell ref="AC25:AE25"/>
    <mergeCell ref="D28:AF28"/>
    <mergeCell ref="D29:L29"/>
    <mergeCell ref="N29:R29"/>
    <mergeCell ref="S29:V29"/>
    <mergeCell ref="W29:Z29"/>
    <mergeCell ref="AA29:AD29"/>
    <mergeCell ref="J19:AD20"/>
    <mergeCell ref="F21:AF21"/>
    <mergeCell ref="H23:AF23"/>
    <mergeCell ref="L24:M24"/>
    <mergeCell ref="N24:R24"/>
    <mergeCell ref="T24:V24"/>
    <mergeCell ref="W24:AE24"/>
    <mergeCell ref="J17:AD18"/>
    <mergeCell ref="B1:AA1"/>
    <mergeCell ref="B3:Z3"/>
    <mergeCell ref="C4:AA4"/>
    <mergeCell ref="B5:AD6"/>
    <mergeCell ref="C7:AD8"/>
    <mergeCell ref="E9:AD9"/>
    <mergeCell ref="I10:AD10"/>
    <mergeCell ref="I11:AC11"/>
    <mergeCell ref="G12:AC13"/>
    <mergeCell ref="E15:AD15"/>
    <mergeCell ref="J16:AD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H64"/>
  <sheetViews>
    <sheetView topLeftCell="A7" workbookViewId="0">
      <selection activeCell="R33" sqref="R33"/>
    </sheetView>
  </sheetViews>
  <sheetFormatPr baseColWidth="10" defaultColWidth="11.42578125" defaultRowHeight="15" x14ac:dyDescent="0.25"/>
  <cols>
    <col min="1" max="1" width="0.140625" style="1" customWidth="1"/>
    <col min="2" max="2" width="0" style="1" hidden="1" customWidth="1"/>
    <col min="3" max="3" width="0.140625" style="1" customWidth="1"/>
    <col min="4" max="4" width="0" style="1" hidden="1" customWidth="1"/>
    <col min="5" max="6" width="0.140625" style="1" customWidth="1"/>
    <col min="7" max="7" width="0" style="1" hidden="1" customWidth="1"/>
    <col min="8" max="11" width="0.140625" style="1" customWidth="1"/>
    <col min="12" max="12" width="18" style="1" customWidth="1"/>
    <col min="13" max="13" width="14.42578125" style="1" customWidth="1"/>
    <col min="14" max="14" width="11.42578125" style="1" customWidth="1"/>
    <col min="15" max="15" width="0" style="1" hidden="1" customWidth="1"/>
    <col min="16" max="16" width="2.140625" style="1" customWidth="1"/>
    <col min="17" max="17" width="7.7109375" style="1" customWidth="1"/>
    <col min="18" max="18" width="6.42578125" style="1" customWidth="1"/>
    <col min="19" max="19" width="3.85546875" style="1" hidden="1" customWidth="1"/>
    <col min="20" max="20" width="15.5703125" style="1" customWidth="1"/>
    <col min="21" max="21" width="4" style="1" customWidth="1"/>
    <col min="22" max="22" width="9.7109375" style="1" customWidth="1"/>
    <col min="23" max="23" width="6.28515625" style="1" customWidth="1"/>
    <col min="24" max="24" width="0.28515625" style="1" customWidth="1"/>
    <col min="25" max="25" width="7.7109375" style="1" customWidth="1"/>
    <col min="26" max="26" width="12.42578125" style="1" customWidth="1"/>
    <col min="27" max="27" width="0.140625" style="1" customWidth="1"/>
    <col min="28" max="30" width="11.42578125" style="1" hidden="1" customWidth="1"/>
    <col min="31" max="31" width="6.85546875" style="1" hidden="1" customWidth="1"/>
    <col min="32" max="32" width="0.140625" style="1" hidden="1" customWidth="1"/>
    <col min="33" max="34" width="0.140625" style="1" customWidth="1"/>
    <col min="35" max="35" width="11.42578125" style="1" customWidth="1"/>
    <col min="36" max="16384" width="11.42578125" style="1"/>
  </cols>
  <sheetData>
    <row r="1" spans="2:34" x14ac:dyDescent="0.25">
      <c r="B1" s="56" t="s">
        <v>75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2"/>
      <c r="AC1" s="2"/>
      <c r="AD1" s="2"/>
      <c r="AE1" s="2"/>
      <c r="AF1" s="2"/>
      <c r="AG1" s="2"/>
      <c r="AH1" s="3"/>
    </row>
    <row r="2" spans="2:34" x14ac:dyDescent="0.25">
      <c r="B2" s="4"/>
      <c r="AH2" s="5"/>
    </row>
    <row r="3" spans="2:34" ht="16.5" customHeight="1" x14ac:dyDescent="0.25">
      <c r="B3" s="87" t="s">
        <v>48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H3" s="5"/>
    </row>
    <row r="4" spans="2:34" x14ac:dyDescent="0.25">
      <c r="B4" s="4"/>
      <c r="C4" s="26" t="s">
        <v>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H4" s="5"/>
    </row>
    <row r="5" spans="2:34" x14ac:dyDescent="0.25">
      <c r="B5" s="86" t="s">
        <v>46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H5" s="5"/>
    </row>
    <row r="6" spans="2:34" ht="20.25" customHeight="1" x14ac:dyDescent="0.25">
      <c r="B6" s="86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H6" s="5"/>
    </row>
    <row r="7" spans="2:34" x14ac:dyDescent="0.25">
      <c r="B7" s="4"/>
      <c r="C7" s="73" t="s">
        <v>47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H7" s="5"/>
    </row>
    <row r="8" spans="2:34" ht="22.5" customHeight="1" x14ac:dyDescent="0.25">
      <c r="B8" s="4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H8" s="5"/>
    </row>
    <row r="9" spans="2:34" x14ac:dyDescent="0.25">
      <c r="B9" s="4"/>
      <c r="E9" s="26" t="s">
        <v>32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H9" s="5"/>
    </row>
    <row r="10" spans="2:34" ht="17.25" customHeight="1" x14ac:dyDescent="0.25">
      <c r="B10" s="4"/>
      <c r="I10" s="73" t="s">
        <v>49</v>
      </c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H10" s="5"/>
    </row>
    <row r="11" spans="2:34" ht="18.75" customHeight="1" x14ac:dyDescent="0.25">
      <c r="B11" s="4"/>
      <c r="I11" s="73" t="s">
        <v>50</v>
      </c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H11" s="5"/>
    </row>
    <row r="12" spans="2:34" ht="16.5" customHeight="1" x14ac:dyDescent="0.25">
      <c r="B12" s="4"/>
      <c r="G12" s="73" t="s">
        <v>51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H12" s="5"/>
    </row>
    <row r="13" spans="2:34" ht="18" customHeight="1" x14ac:dyDescent="0.25">
      <c r="B13" s="4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H13" s="5"/>
    </row>
    <row r="14" spans="2:34" x14ac:dyDescent="0.25">
      <c r="B14" s="4"/>
      <c r="AH14" s="5"/>
    </row>
    <row r="15" spans="2:34" x14ac:dyDescent="0.25">
      <c r="B15" s="4"/>
      <c r="E15" s="26" t="s">
        <v>34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H15" s="5"/>
    </row>
    <row r="16" spans="2:34" ht="17.25" customHeight="1" x14ac:dyDescent="0.25">
      <c r="B16" s="4"/>
      <c r="J16" s="73" t="s">
        <v>77</v>
      </c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H16" s="5"/>
    </row>
    <row r="17" spans="2:34" ht="19.5" customHeight="1" x14ac:dyDescent="0.25">
      <c r="B17" s="4"/>
      <c r="J17" s="73" t="s">
        <v>62</v>
      </c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H17" s="5"/>
    </row>
    <row r="18" spans="2:34" ht="17.25" customHeight="1" x14ac:dyDescent="0.25">
      <c r="B18" s="4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H18" s="5"/>
    </row>
    <row r="19" spans="2:34" ht="17.25" customHeight="1" x14ac:dyDescent="0.25">
      <c r="B19" s="4"/>
      <c r="J19" s="73" t="s">
        <v>63</v>
      </c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H19" s="5"/>
    </row>
    <row r="20" spans="2:34" ht="18" customHeight="1" x14ac:dyDescent="0.25">
      <c r="B20" s="4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H20" s="5"/>
    </row>
    <row r="21" spans="2:34" x14ac:dyDescent="0.25">
      <c r="B21" s="4"/>
      <c r="F21" s="26" t="s">
        <v>33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H21" s="5"/>
    </row>
    <row r="22" spans="2:34" x14ac:dyDescent="0.25">
      <c r="B22" s="4"/>
      <c r="AH22" s="5"/>
    </row>
    <row r="23" spans="2:34" x14ac:dyDescent="0.25">
      <c r="B23" s="4"/>
      <c r="H23" s="55" t="s">
        <v>8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  <c r="AH23" s="5"/>
    </row>
    <row r="24" spans="2:34" ht="22.5" customHeight="1" x14ac:dyDescent="0.25">
      <c r="B24" s="4"/>
      <c r="H24" s="13"/>
      <c r="I24" s="8"/>
      <c r="J24" s="8"/>
      <c r="K24" s="8"/>
      <c r="L24" s="75" t="s">
        <v>9</v>
      </c>
      <c r="M24" s="80"/>
      <c r="N24" s="75" t="s">
        <v>40</v>
      </c>
      <c r="O24" s="76"/>
      <c r="P24" s="76"/>
      <c r="Q24" s="76"/>
      <c r="R24" s="76"/>
      <c r="S24" s="11"/>
      <c r="T24" s="77" t="s">
        <v>11</v>
      </c>
      <c r="U24" s="78"/>
      <c r="V24" s="79"/>
      <c r="W24" s="75" t="s">
        <v>43</v>
      </c>
      <c r="X24" s="76"/>
      <c r="Y24" s="76"/>
      <c r="Z24" s="76"/>
      <c r="AA24" s="76"/>
      <c r="AB24" s="76"/>
      <c r="AC24" s="76"/>
      <c r="AD24" s="76"/>
      <c r="AE24" s="76"/>
      <c r="AF24" s="9"/>
      <c r="AH24" s="5"/>
    </row>
    <row r="25" spans="2:34" ht="20.25" customHeight="1" x14ac:dyDescent="0.25">
      <c r="B25" s="4"/>
      <c r="H25" s="14"/>
      <c r="I25" s="8"/>
      <c r="J25" s="8"/>
      <c r="K25" s="8"/>
      <c r="L25" s="81">
        <v>67718176</v>
      </c>
      <c r="M25" s="82"/>
      <c r="N25" s="89">
        <f>+L25-T25</f>
        <v>31499280.93</v>
      </c>
      <c r="O25" s="90"/>
      <c r="P25" s="90"/>
      <c r="Q25" s="90"/>
      <c r="R25" s="90"/>
      <c r="S25" s="8"/>
      <c r="T25" s="91">
        <f>+U31+'[1]prog 13'!$T$25:$V$25</f>
        <v>36218895.07</v>
      </c>
      <c r="U25" s="35"/>
      <c r="V25" s="35"/>
      <c r="W25" s="89">
        <f>IF(T25=0," ", T25/N25)</f>
        <v>1.1498324406353362</v>
      </c>
      <c r="X25" s="90"/>
      <c r="Y25" s="90"/>
      <c r="Z25" s="90"/>
      <c r="AA25" s="90"/>
      <c r="AB25" s="92"/>
      <c r="AC25" s="50"/>
      <c r="AD25" s="35"/>
      <c r="AE25" s="35"/>
      <c r="AF25" s="9"/>
      <c r="AH25" s="5"/>
    </row>
    <row r="26" spans="2:34" x14ac:dyDescent="0.25">
      <c r="B26" s="4"/>
      <c r="AH26" s="5"/>
    </row>
    <row r="27" spans="2:34" x14ac:dyDescent="0.25">
      <c r="B27" s="4"/>
      <c r="AH27" s="5"/>
    </row>
    <row r="28" spans="2:34" x14ac:dyDescent="0.25">
      <c r="B28" s="4"/>
      <c r="D28" s="52" t="s">
        <v>42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6"/>
      <c r="AH28" s="5"/>
    </row>
    <row r="29" spans="2:34" x14ac:dyDescent="0.25">
      <c r="B29" s="4"/>
      <c r="D29" s="46" t="s">
        <v>13</v>
      </c>
      <c r="E29" s="35"/>
      <c r="F29" s="35"/>
      <c r="G29" s="35"/>
      <c r="H29" s="35"/>
      <c r="I29" s="35"/>
      <c r="J29" s="35"/>
      <c r="K29" s="35"/>
      <c r="L29" s="36"/>
      <c r="M29" s="12"/>
      <c r="N29" s="42" t="s">
        <v>14</v>
      </c>
      <c r="O29" s="35"/>
      <c r="P29" s="35"/>
      <c r="Q29" s="35"/>
      <c r="R29" s="36"/>
      <c r="S29" s="42" t="s">
        <v>78</v>
      </c>
      <c r="T29" s="35"/>
      <c r="U29" s="35"/>
      <c r="V29" s="36"/>
      <c r="W29" s="42" t="s">
        <v>37</v>
      </c>
      <c r="X29" s="35"/>
      <c r="Y29" s="35"/>
      <c r="Z29" s="36"/>
      <c r="AA29" s="42"/>
      <c r="AB29" s="35"/>
      <c r="AC29" s="35"/>
      <c r="AD29" s="36"/>
      <c r="AE29" s="42"/>
      <c r="AF29" s="35"/>
      <c r="AH29" s="5"/>
    </row>
    <row r="30" spans="2:34" ht="24" x14ac:dyDescent="0.25">
      <c r="B30" s="4"/>
      <c r="D30" s="42" t="s">
        <v>15</v>
      </c>
      <c r="E30" s="35"/>
      <c r="F30" s="35"/>
      <c r="G30" s="35"/>
      <c r="H30" s="35"/>
      <c r="I30" s="35"/>
      <c r="J30" s="35"/>
      <c r="K30" s="35"/>
      <c r="L30" s="36"/>
      <c r="M30" s="10" t="s">
        <v>16</v>
      </c>
      <c r="N30" s="42" t="s">
        <v>38</v>
      </c>
      <c r="O30" s="35"/>
      <c r="P30" s="43" t="s">
        <v>39</v>
      </c>
      <c r="Q30" s="44"/>
      <c r="R30" s="45"/>
      <c r="S30" s="42" t="s">
        <v>67</v>
      </c>
      <c r="T30" s="36"/>
      <c r="U30" s="43" t="s">
        <v>65</v>
      </c>
      <c r="V30" s="45"/>
      <c r="W30" s="42" t="s">
        <v>41</v>
      </c>
      <c r="X30" s="35"/>
      <c r="Y30" s="36"/>
      <c r="Z30" s="42" t="s">
        <v>36</v>
      </c>
      <c r="AA30" s="35"/>
      <c r="AB30" s="35"/>
      <c r="AC30" s="35"/>
      <c r="AD30" s="35"/>
      <c r="AE30" s="35"/>
      <c r="AF30" s="36"/>
      <c r="AH30" s="5"/>
    </row>
    <row r="31" spans="2:34" ht="97.5" customHeight="1" x14ac:dyDescent="0.25">
      <c r="B31" s="4"/>
      <c r="D31" s="96" t="s">
        <v>71</v>
      </c>
      <c r="E31" s="97"/>
      <c r="F31" s="97"/>
      <c r="G31" s="97"/>
      <c r="H31" s="97"/>
      <c r="I31" s="97"/>
      <c r="J31" s="97"/>
      <c r="K31" s="97"/>
      <c r="L31" s="98"/>
      <c r="M31" s="99" t="s">
        <v>57</v>
      </c>
      <c r="N31" s="100">
        <v>92</v>
      </c>
      <c r="O31" s="97"/>
      <c r="P31" s="67">
        <v>67718176</v>
      </c>
      <c r="Q31" s="72"/>
      <c r="R31" s="68"/>
      <c r="S31" s="65">
        <f>+T25/L25*N31/100</f>
        <v>0.49205967190256283</v>
      </c>
      <c r="T31" s="66"/>
      <c r="U31" s="67">
        <v>12202153.98</v>
      </c>
      <c r="V31" s="68"/>
      <c r="W31" s="65">
        <f>IF(S31=""," ",IF(S31=0,0,IF(ISERROR(IF(S31/N31&gt;1,"&gt;100%",S31/N31)),"",(IF(S31/N31&gt;1,"&gt;100%",S31/N31)))))</f>
        <v>5.3484746945930747E-3</v>
      </c>
      <c r="X31" s="71"/>
      <c r="Y31" s="66"/>
      <c r="Z31" s="69">
        <f>IF(U31=" "," ",IF(U31=0," ", U31/P31))</f>
        <v>0.18019023400748421</v>
      </c>
      <c r="AA31" s="63"/>
      <c r="AB31" s="63"/>
      <c r="AC31" s="63"/>
      <c r="AD31" s="63"/>
      <c r="AE31" s="63"/>
      <c r="AF31" s="64"/>
      <c r="AH31" s="5"/>
    </row>
    <row r="32" spans="2:34" x14ac:dyDescent="0.25">
      <c r="B32" s="4"/>
      <c r="D32" s="37"/>
      <c r="E32" s="35"/>
      <c r="F32" s="35"/>
      <c r="G32" s="35"/>
      <c r="H32" s="35"/>
      <c r="I32" s="35"/>
      <c r="J32" s="35"/>
      <c r="K32" s="35"/>
      <c r="L32" s="36"/>
      <c r="M32" s="9"/>
      <c r="N32" s="27"/>
      <c r="O32" s="35"/>
      <c r="P32" s="29"/>
      <c r="Q32" s="62"/>
      <c r="R32" s="30"/>
      <c r="S32" s="27"/>
      <c r="T32" s="28"/>
      <c r="U32" s="29"/>
      <c r="V32" s="30"/>
      <c r="W32" s="31" t="str">
        <f>IF(S32=""," ",IF(S32=0,0,IF(ISERROR(IF(S32/N32&gt;1,"&gt;100%",S32/N32)),"",(IF(S32/N32&gt;1,"&gt;100%",S32/N32)))))</f>
        <v xml:space="preserve"> </v>
      </c>
      <c r="X32" s="32"/>
      <c r="Y32" s="33"/>
      <c r="Z32" s="34" t="str">
        <f>IF(U32=" "," ",IF(U32=0," ", U32/P32))</f>
        <v xml:space="preserve"> </v>
      </c>
      <c r="AA32" s="35"/>
      <c r="AB32" s="35"/>
      <c r="AC32" s="35"/>
      <c r="AD32" s="35"/>
      <c r="AE32" s="35"/>
      <c r="AF32" s="36"/>
      <c r="AH32" s="5"/>
    </row>
    <row r="33" spans="2:34" x14ac:dyDescent="0.25">
      <c r="B33" s="4"/>
      <c r="AH33" s="5"/>
    </row>
    <row r="34" spans="2:34" x14ac:dyDescent="0.25">
      <c r="B34" s="4"/>
      <c r="AH34" s="5"/>
    </row>
    <row r="35" spans="2:34" x14ac:dyDescent="0.25">
      <c r="B35" s="4"/>
      <c r="D35" s="26" t="s">
        <v>28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H35" s="5"/>
    </row>
    <row r="36" spans="2:34" x14ac:dyDescent="0.25">
      <c r="B36" s="4"/>
      <c r="AH36" s="5"/>
    </row>
    <row r="37" spans="2:34" x14ac:dyDescent="0.25">
      <c r="B37" s="4"/>
      <c r="L37" s="61" t="s">
        <v>55</v>
      </c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H37" s="5"/>
    </row>
    <row r="38" spans="2:34" x14ac:dyDescent="0.25">
      <c r="B38" s="4"/>
      <c r="AH38" s="5"/>
    </row>
    <row r="39" spans="2:34" x14ac:dyDescent="0.25">
      <c r="B39" s="4"/>
      <c r="L39" s="73" t="s">
        <v>68</v>
      </c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15"/>
      <c r="AB39" s="15"/>
      <c r="AC39" s="15"/>
      <c r="AD39" s="15"/>
      <c r="AE39" s="15"/>
      <c r="AF39" s="15"/>
      <c r="AG39" s="15"/>
      <c r="AH39" s="5"/>
    </row>
    <row r="40" spans="2:34" ht="36.75" customHeight="1" x14ac:dyDescent="0.25">
      <c r="B40" s="4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15"/>
      <c r="AB40" s="15"/>
      <c r="AC40" s="15"/>
      <c r="AD40" s="15"/>
      <c r="AE40" s="15"/>
      <c r="AF40" s="15"/>
      <c r="AG40" s="15"/>
      <c r="AH40" s="5"/>
    </row>
    <row r="41" spans="2:34" x14ac:dyDescent="0.25">
      <c r="B41" s="4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5"/>
    </row>
    <row r="42" spans="2:34" x14ac:dyDescent="0.25">
      <c r="B42" s="4"/>
      <c r="L42" s="19" t="s">
        <v>35</v>
      </c>
      <c r="M42" s="19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5"/>
    </row>
    <row r="43" spans="2:34" ht="67.5" customHeight="1" x14ac:dyDescent="0.25">
      <c r="B43" s="4"/>
      <c r="L43" s="21" t="s">
        <v>74</v>
      </c>
      <c r="M43" s="21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5"/>
    </row>
    <row r="44" spans="2:34" ht="26.25" customHeight="1" x14ac:dyDescent="0.25">
      <c r="B44" s="4"/>
      <c r="AH44" s="5"/>
    </row>
    <row r="45" spans="2:34" x14ac:dyDescent="0.25">
      <c r="B45" s="4"/>
      <c r="L45" s="19" t="s">
        <v>22</v>
      </c>
      <c r="M45" s="19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3"/>
    </row>
    <row r="46" spans="2:34" ht="40.5" customHeight="1" x14ac:dyDescent="0.25">
      <c r="B46" s="4"/>
      <c r="K46" s="21" t="s">
        <v>45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4"/>
    </row>
    <row r="47" spans="2:34" x14ac:dyDescent="0.25">
      <c r="B47" s="4"/>
      <c r="AH47" s="5"/>
    </row>
    <row r="48" spans="2:34" x14ac:dyDescent="0.25">
      <c r="B48" s="4"/>
      <c r="AH48" s="5"/>
    </row>
    <row r="49" spans="2:34" hidden="1" x14ac:dyDescent="0.25">
      <c r="B49" s="4"/>
      <c r="L49" s="61" t="s">
        <v>19</v>
      </c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H49" s="5"/>
    </row>
    <row r="50" spans="2:34" hidden="1" x14ac:dyDescent="0.25">
      <c r="B50" s="4"/>
      <c r="AH50" s="5"/>
    </row>
    <row r="51" spans="2:34" hidden="1" x14ac:dyDescent="0.25">
      <c r="B51" s="4"/>
      <c r="L51" s="73" t="s">
        <v>20</v>
      </c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5"/>
    </row>
    <row r="52" spans="2:34" hidden="1" x14ac:dyDescent="0.25">
      <c r="B52" s="4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5"/>
    </row>
    <row r="53" spans="2:34" hidden="1" x14ac:dyDescent="0.25">
      <c r="B53" s="4"/>
      <c r="AH53" s="5"/>
    </row>
    <row r="54" spans="2:34" hidden="1" x14ac:dyDescent="0.25">
      <c r="B54" s="4"/>
      <c r="L54" s="73" t="s">
        <v>21</v>
      </c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5"/>
    </row>
    <row r="55" spans="2:34" hidden="1" x14ac:dyDescent="0.25">
      <c r="B55" s="4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5"/>
    </row>
    <row r="56" spans="2:34" hidden="1" x14ac:dyDescent="0.25">
      <c r="B56" s="4"/>
      <c r="AH56" s="5"/>
    </row>
    <row r="57" spans="2:34" hidden="1" x14ac:dyDescent="0.25">
      <c r="B57" s="4"/>
      <c r="K57" s="73" t="s">
        <v>22</v>
      </c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4"/>
    </row>
    <row r="58" spans="2:34" hidden="1" x14ac:dyDescent="0.25">
      <c r="B58" s="4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4"/>
    </row>
    <row r="59" spans="2:34" hidden="1" x14ac:dyDescent="0.25">
      <c r="B59" s="4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4"/>
    </row>
    <row r="60" spans="2:34" x14ac:dyDescent="0.25">
      <c r="B60" s="4"/>
      <c r="AH60" s="5"/>
    </row>
    <row r="61" spans="2:34" x14ac:dyDescent="0.25">
      <c r="B61" s="4"/>
      <c r="AH61" s="5"/>
    </row>
    <row r="62" spans="2:34" x14ac:dyDescent="0.25">
      <c r="B62" s="4"/>
      <c r="C62" s="26" t="s">
        <v>29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5"/>
    </row>
    <row r="63" spans="2:34" x14ac:dyDescent="0.25">
      <c r="B63" s="4"/>
      <c r="AH63" s="5"/>
    </row>
    <row r="64" spans="2:34" ht="21" customHeight="1" x14ac:dyDescent="0.25">
      <c r="B64" s="6"/>
      <c r="C64" s="7"/>
      <c r="D64" s="7"/>
      <c r="E64" s="16" t="s">
        <v>44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8"/>
    </row>
  </sheetData>
  <mergeCells count="65">
    <mergeCell ref="C62:AG62"/>
    <mergeCell ref="E64:AH64"/>
    <mergeCell ref="L45:AH45"/>
    <mergeCell ref="K46:AH46"/>
    <mergeCell ref="L49:Z49"/>
    <mergeCell ref="L51:AG52"/>
    <mergeCell ref="L54:AG55"/>
    <mergeCell ref="K57:AH59"/>
    <mergeCell ref="L43:AG43"/>
    <mergeCell ref="D32:L32"/>
    <mergeCell ref="N32:O32"/>
    <mergeCell ref="P32:R32"/>
    <mergeCell ref="S32:T32"/>
    <mergeCell ref="U32:V32"/>
    <mergeCell ref="W32:Y32"/>
    <mergeCell ref="Z32:AF32"/>
    <mergeCell ref="D35:AF35"/>
    <mergeCell ref="L37:Z37"/>
    <mergeCell ref="L39:Z40"/>
    <mergeCell ref="L42:AG42"/>
    <mergeCell ref="Z30:AF30"/>
    <mergeCell ref="D31:L31"/>
    <mergeCell ref="N31:O31"/>
    <mergeCell ref="P31:R31"/>
    <mergeCell ref="S31:T31"/>
    <mergeCell ref="U31:V31"/>
    <mergeCell ref="W31:Y31"/>
    <mergeCell ref="Z31:AF31"/>
    <mergeCell ref="D30:L30"/>
    <mergeCell ref="N30:O30"/>
    <mergeCell ref="P30:R30"/>
    <mergeCell ref="S30:T30"/>
    <mergeCell ref="U30:V30"/>
    <mergeCell ref="W30:Y30"/>
    <mergeCell ref="AE29:AF29"/>
    <mergeCell ref="L25:M25"/>
    <mergeCell ref="N25:R25"/>
    <mergeCell ref="T25:V25"/>
    <mergeCell ref="W25:AB25"/>
    <mergeCell ref="AC25:AE25"/>
    <mergeCell ref="D28:AF28"/>
    <mergeCell ref="D29:L29"/>
    <mergeCell ref="N29:R29"/>
    <mergeCell ref="S29:V29"/>
    <mergeCell ref="W29:Z29"/>
    <mergeCell ref="AA29:AD29"/>
    <mergeCell ref="J19:AD20"/>
    <mergeCell ref="F21:AF21"/>
    <mergeCell ref="H23:AF23"/>
    <mergeCell ref="L24:M24"/>
    <mergeCell ref="N24:R24"/>
    <mergeCell ref="T24:V24"/>
    <mergeCell ref="W24:AE24"/>
    <mergeCell ref="J17:AD18"/>
    <mergeCell ref="B1:AA1"/>
    <mergeCell ref="B3:Z3"/>
    <mergeCell ref="C4:AA4"/>
    <mergeCell ref="B5:AD6"/>
    <mergeCell ref="C7:AD8"/>
    <mergeCell ref="E9:AD9"/>
    <mergeCell ref="I10:AD10"/>
    <mergeCell ref="I11:AC11"/>
    <mergeCell ref="G12:AC13"/>
    <mergeCell ref="E15:AD15"/>
    <mergeCell ref="J16:AD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5175</vt:lpstr>
      <vt:lpstr>Evaluación 2022 (programa 11)</vt:lpstr>
      <vt:lpstr>prog 12</vt:lpstr>
      <vt:lpstr>prog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del Pilar Ovalle S.</dc:creator>
  <cp:lastModifiedBy>Plan-Analista</cp:lastModifiedBy>
  <cp:lastPrinted>2018-06-11T14:59:16Z</cp:lastPrinted>
  <dcterms:created xsi:type="dcterms:W3CDTF">2018-02-28T12:31:13Z</dcterms:created>
  <dcterms:modified xsi:type="dcterms:W3CDTF">2023-06-19T18:11:25Z</dcterms:modified>
</cp:coreProperties>
</file>