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52511"/>
</workbook>
</file>

<file path=xl/calcChain.xml><?xml version="1.0" encoding="utf-8"?>
<calcChain xmlns="http://schemas.openxmlformats.org/spreadsheetml/2006/main"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<sst xmlns="http://schemas.openxmlformats.org/spreadsheetml/2006/main" count="556" uniqueCount="251">
  <si>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</si>
  <si>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</si>
  <si>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</si>
  <si>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</si>
  <si>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</si>
  <si>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</si>
  <si>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</si>
  <si>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</si>
  <si>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</si>
  <si>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</si>
  <si>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</si>
  <si>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</si>
  <si>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</si>
  <si>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</si>
  <si>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</si>
  <si>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</si>
  <si>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</si>
  <si>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</si>
  <si>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</si>
  <si>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</si>
  <si>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</si>
  <si>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</si>
  <si>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</si>
  <si>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</si>
  <si>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</si>
  <si>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</si>
  <si>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</si>
  <si>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</si>
  <si>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</si>
  <si>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</si>
  <si>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</si>
  <si>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</si>
  <si>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</si>
  <si>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</si>
  <si>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</si>
  <si>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</si>
  <si>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</si>
  <si>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</si>
  <si>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</si>
  <si>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</si>
  <si>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</si>
  <si>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</si>
  <si>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</si>
  <si>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</si>
  <si>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</si>
  <si>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</si>
  <si>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</si>
  <si>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</si>
  <si>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</si>
  <si>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</si>
  <si>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</si>
  <si>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</si>
  <si>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</si>
  <si>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</si>
  <si>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</si>
  <si>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</si>
  <si>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</si>
  <si>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</si>
  <si>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</si>
  <si>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</si>
  <si>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</si>
  <si>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</si>
  <si>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</si>
  <si>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</si>
  <si>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</si>
  <si>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</si>
  <si>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</si>
  <si>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</si>
  <si>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</si>
  <si>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</si>
  <si>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</si>
  <si>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</si>
  <si>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</si>
  <si>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</si>
  <si>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</si>
  <si>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</si>
  <si>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</si>
  <si>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</si>
  <si>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</si>
  <si>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</si>
  <si>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</si>
  <si>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</si>
  <si>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</si>
  <si>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</si>
  <si>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</si>
  <si>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</si>
  <si>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</si>
  <si>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</si>
  <si>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</si>
  <si>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</si>
  <si>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</si>
  <si>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</si>
  <si>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</si>
  <si>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</si>
  <si>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</si>
  <si>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</si>
  <si>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</si>
  <si>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</si>
  <si>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</si>
  <si>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</si>
  <si>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</si>
  <si>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</si>
  <si>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</si>
  <si>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</si>
  <si>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</si>
  <si>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</si>
  <si>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</si>
  <si>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</si>
  <si>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</si>
  <si>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</si>
  <si>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</si>
  <si>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</si>
  <si>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</si>
  <si>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</si>
  <si>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</si>
  <si>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</si>
  <si>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</si>
  <si>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</si>
  <si>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</si>
  <si>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</si>
  <si>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</si>
  <si>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</si>
  <si>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</si>
  <si>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</si>
  <si>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</si>
  <si>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</si>
  <si>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</si>
  <si>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</si>
  <si>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</si>
  <si>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</si>
  <si>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</si>
  <si>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</si>
  <si>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</si>
  <si>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</si>
  <si>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</si>
  <si>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</si>
  <si>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</si>
  <si>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</si>
  <si>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</si>
  <si>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</si>
  <si>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</si>
  <si>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</si>
  <si>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</si>
  <si>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</si>
  <si>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</si>
  <si>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</si>
  <si>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</si>
  <si>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</si>
  <si>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</si>
  <si>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</si>
  <si>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</si>
  <si>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</si>
  <si>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</si>
  <si>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</si>
  <si>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</si>
  <si>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</si>
  <si>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</si>
  <si>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</si>
  <si>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</si>
  <si>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</si>
  <si>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</si>
  <si>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</si>
  <si>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</si>
  <si>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</si>
  <si>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</si>
  <si>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</si>
  <si>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</si>
  <si>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</si>
  <si>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</si>
  <si>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</si>
  <si>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</si>
  <si>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</si>
  <si>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</si>
  <si>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</si>
  <si>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</si>
  <si>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</si>
  <si>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Lic. Lucianny Perez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</si>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</sst>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K1" workbookViewId="0">
      <pane ySplit="5" topLeftCell="A6" activePane="bottomLeft" state="frozen"/>
      <selection activeCell="N1" sqref="N1"/>
      <selection pane="bottomLeft" activeCell="Z6" sqref="Z6:AB50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/>
      <c r="AG6" s="3"/>
      <c r="AH6" s="3"/>
      <c r="AI6" s="4" t="str">
        <f>MID(AF6,1,5)</f>
        <v/>
      </c>
      <c r="AJ6" s="5">
        <f>+AH6</f>
        <v>0</v>
      </c>
      <c r="AK6" s="3"/>
      <c r="AL6" s="2"/>
      <c r="AM6" s="2"/>
      <c r="AN6" s="67"/>
      <c r="AO6" s="4" t="str">
        <f t="shared" ref="AO6:AO14" si="2">MID(AL6,1,5)</f>
        <v/>
      </c>
      <c r="AP6" s="5">
        <f>+AN6</f>
        <v>0</v>
      </c>
      <c r="AQ6" s="3"/>
      <c r="AR6" s="3"/>
      <c r="AS6" s="3"/>
      <c r="AT6" s="64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230</v>
      </c>
      <c r="O7" s="7" t="s">
        <v>231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230</v>
      </c>
      <c r="U7" s="7" t="s">
        <v>231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230</v>
      </c>
      <c r="AA7" s="7" t="s">
        <v>231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/>
      <c r="AG7" s="3"/>
      <c r="AH7" s="3"/>
      <c r="AI7" s="4" t="str">
        <f t="shared" ref="AI7:AI70" si="11">MID(AF7,1,5)</f>
        <v/>
      </c>
      <c r="AJ7" s="5">
        <f t="shared" ref="AJ7:AJ62" si="12">+AH7</f>
        <v>0</v>
      </c>
      <c r="AK7" s="3"/>
      <c r="AL7" s="2"/>
      <c r="AM7" s="2"/>
      <c r="AN7" s="67"/>
      <c r="AO7" s="4" t="str">
        <f t="shared" si="2"/>
        <v/>
      </c>
      <c r="AP7" s="5">
        <f t="shared" ref="AP7:AP62" si="13">+AN7</f>
        <v>0</v>
      </c>
      <c r="AQ7" s="3"/>
      <c r="AR7" s="3"/>
      <c r="AS7" s="3"/>
      <c r="AT7" s="64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/>
      <c r="AG8" s="3"/>
      <c r="AH8" s="3"/>
      <c r="AI8" s="4" t="str">
        <f t="shared" si="11"/>
        <v/>
      </c>
      <c r="AJ8" s="5">
        <f t="shared" si="12"/>
        <v>0</v>
      </c>
      <c r="AK8" s="3"/>
      <c r="AL8" s="2"/>
      <c r="AM8" s="2"/>
      <c r="AN8" s="67"/>
      <c r="AO8" s="4" t="str">
        <f t="shared" si="2"/>
        <v/>
      </c>
      <c r="AP8" s="5">
        <f t="shared" si="13"/>
        <v>0</v>
      </c>
      <c r="AQ8" s="3"/>
      <c r="AR8" s="3"/>
      <c r="AS8" s="3"/>
      <c r="AT8" s="64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/>
      <c r="AG9" s="3"/>
      <c r="AH9" s="3"/>
      <c r="AI9" s="4" t="str">
        <f t="shared" si="11"/>
        <v/>
      </c>
      <c r="AJ9" s="5">
        <f t="shared" si="12"/>
        <v>0</v>
      </c>
      <c r="AK9" s="3"/>
      <c r="AL9" s="2"/>
      <c r="AM9" s="2"/>
      <c r="AN9" s="67"/>
      <c r="AO9" s="4" t="str">
        <f t="shared" si="2"/>
        <v/>
      </c>
      <c r="AP9" s="5">
        <f t="shared" si="13"/>
        <v>0</v>
      </c>
      <c r="AQ9" s="3"/>
      <c r="AR9" s="3"/>
      <c r="AS9" s="3"/>
      <c r="AT9" s="64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/>
      <c r="AG10" s="3"/>
      <c r="AH10" s="3"/>
      <c r="AI10" s="4" t="str">
        <f t="shared" si="11"/>
        <v/>
      </c>
      <c r="AJ10" s="5">
        <f t="shared" si="12"/>
        <v>0</v>
      </c>
      <c r="AK10" s="3"/>
      <c r="AL10" s="2"/>
      <c r="AM10" s="2"/>
      <c r="AN10" s="67"/>
      <c r="AO10" s="4" t="str">
        <f t="shared" si="2"/>
        <v/>
      </c>
      <c r="AP10" s="5">
        <f t="shared" si="13"/>
        <v>0</v>
      </c>
      <c r="AQ10" s="3"/>
      <c r="AR10" s="3"/>
      <c r="AS10" s="3"/>
      <c r="AT10" s="64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/>
      <c r="AG11" s="3"/>
      <c r="AH11" s="3"/>
      <c r="AI11" s="4" t="str">
        <f t="shared" si="11"/>
        <v/>
      </c>
      <c r="AJ11" s="5">
        <f t="shared" si="12"/>
        <v>0</v>
      </c>
      <c r="AK11" s="3"/>
      <c r="AL11" s="2"/>
      <c r="AM11" s="2"/>
      <c r="AN11" s="67"/>
      <c r="AO11" s="4" t="str">
        <f t="shared" si="2"/>
        <v/>
      </c>
      <c r="AP11" s="5">
        <f t="shared" si="13"/>
        <v>0</v>
      </c>
      <c r="AQ11" s="3"/>
      <c r="AR11" s="3"/>
      <c r="AS11" s="3"/>
      <c r="AT11" s="64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/>
      <c r="AG12" s="3"/>
      <c r="AH12" s="3"/>
      <c r="AI12" s="4" t="str">
        <f t="shared" si="11"/>
        <v/>
      </c>
      <c r="AJ12" s="5">
        <f t="shared" si="12"/>
        <v>0</v>
      </c>
      <c r="AK12" s="3"/>
      <c r="AL12" s="2"/>
      <c r="AM12" s="2"/>
      <c r="AN12" s="67"/>
      <c r="AO12" s="4" t="str">
        <f t="shared" si="2"/>
        <v/>
      </c>
      <c r="AP12" s="5">
        <f t="shared" si="13"/>
        <v>0</v>
      </c>
      <c r="AQ12" s="3"/>
      <c r="AR12" s="3"/>
      <c r="AS12" s="3"/>
      <c r="AT12" s="64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/>
      <c r="AG13" s="3"/>
      <c r="AH13" s="3"/>
      <c r="AI13" s="4" t="str">
        <f t="shared" si="11"/>
        <v/>
      </c>
      <c r="AJ13" s="5">
        <f t="shared" si="12"/>
        <v>0</v>
      </c>
      <c r="AK13" s="3"/>
      <c r="AL13" s="2"/>
      <c r="AM13" s="2"/>
      <c r="AN13" s="67"/>
      <c r="AO13" s="4" t="str">
        <f t="shared" si="2"/>
        <v/>
      </c>
      <c r="AP13" s="5">
        <f t="shared" si="13"/>
        <v>0</v>
      </c>
      <c r="AQ13" s="3"/>
      <c r="AR13" s="3"/>
      <c r="AS13" s="3"/>
      <c r="AT13" s="64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/>
      <c r="AG14" s="3"/>
      <c r="AH14" s="3"/>
      <c r="AI14" s="4" t="str">
        <f t="shared" si="11"/>
        <v/>
      </c>
      <c r="AJ14" s="5">
        <f t="shared" si="12"/>
        <v>0</v>
      </c>
      <c r="AK14" s="3"/>
      <c r="AL14" s="2"/>
      <c r="AM14" s="2"/>
      <c r="AN14" s="67"/>
      <c r="AO14" s="4" t="str">
        <f t="shared" si="2"/>
        <v/>
      </c>
      <c r="AP14" s="5">
        <f t="shared" si="13"/>
        <v>0</v>
      </c>
      <c r="AQ14" s="3"/>
      <c r="AR14" s="3"/>
      <c r="AS14" s="3"/>
      <c r="AT14" s="64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/>
      <c r="AG15" s="3"/>
      <c r="AH15" s="3"/>
      <c r="AI15" s="4" t="str">
        <f t="shared" si="11"/>
        <v/>
      </c>
      <c r="AJ15" s="5">
        <f t="shared" si="12"/>
        <v>0</v>
      </c>
      <c r="AK15" s="3"/>
      <c r="AL15" s="2"/>
      <c r="AM15" s="2"/>
      <c r="AN15" s="67"/>
      <c r="AO15" s="4" t="str">
        <f>MID(AL15,1,5)</f>
        <v/>
      </c>
      <c r="AP15" s="5">
        <f t="shared" si="13"/>
        <v>0</v>
      </c>
      <c r="AQ15" s="3"/>
      <c r="AR15" s="3"/>
      <c r="AS15" s="3"/>
      <c r="AT15" s="64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/>
      <c r="AG16" s="3"/>
      <c r="AH16" s="3"/>
      <c r="AI16" s="4" t="str">
        <f t="shared" si="11"/>
        <v/>
      </c>
      <c r="AJ16" s="5">
        <f t="shared" si="12"/>
        <v>0</v>
      </c>
      <c r="AK16" s="3"/>
      <c r="AL16" s="2"/>
      <c r="AM16" s="2"/>
      <c r="AN16" s="67"/>
      <c r="AO16" s="4" t="str">
        <f t="shared" ref="AO16:AO40" si="24">MID(AL16,1,5)</f>
        <v/>
      </c>
      <c r="AP16" s="5">
        <f t="shared" si="13"/>
        <v>0</v>
      </c>
      <c r="AQ16" s="3"/>
      <c r="AR16" s="3"/>
      <c r="AS16" s="3"/>
      <c r="AT16" s="64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213</v>
      </c>
      <c r="I17" s="7" t="s">
        <v>214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/>
      <c r="AG17" s="3"/>
      <c r="AH17" s="3"/>
      <c r="AI17" s="4" t="str">
        <f t="shared" si="11"/>
        <v/>
      </c>
      <c r="AJ17" s="5">
        <f t="shared" si="12"/>
        <v>0</v>
      </c>
      <c r="AK17" s="3"/>
      <c r="AL17" s="2"/>
      <c r="AM17" s="2"/>
      <c r="AN17" s="67"/>
      <c r="AO17" s="4" t="str">
        <f t="shared" si="24"/>
        <v/>
      </c>
      <c r="AP17" s="5">
        <f t="shared" si="13"/>
        <v>0</v>
      </c>
      <c r="AQ17" s="3"/>
      <c r="AR17" s="3"/>
      <c r="AS17" s="3"/>
      <c r="AT17" s="64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/>
      <c r="AG18" s="3"/>
      <c r="AH18" s="3"/>
      <c r="AI18" s="4" t="str">
        <f t="shared" si="11"/>
        <v/>
      </c>
      <c r="AJ18" s="5">
        <f t="shared" si="12"/>
        <v>0</v>
      </c>
      <c r="AK18" s="3"/>
      <c r="AL18" s="2"/>
      <c r="AM18" s="2"/>
      <c r="AN18" s="67"/>
      <c r="AO18" s="4" t="str">
        <f t="shared" si="24"/>
        <v/>
      </c>
      <c r="AP18" s="5">
        <f t="shared" si="13"/>
        <v>0</v>
      </c>
      <c r="AQ18" s="3"/>
      <c r="AR18" s="3"/>
      <c r="AS18" s="3"/>
      <c r="AT18" s="64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215</v>
      </c>
      <c r="I19" s="7" t="s">
        <v>216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232</v>
      </c>
      <c r="O19" s="7" t="s">
        <v>233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187</v>
      </c>
      <c r="AA19" s="7" t="s">
        <v>188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/>
      <c r="AG19" s="3"/>
      <c r="AH19" s="3"/>
      <c r="AI19" s="4" t="str">
        <f t="shared" si="11"/>
        <v/>
      </c>
      <c r="AJ19" s="5">
        <f t="shared" si="12"/>
        <v>0</v>
      </c>
      <c r="AK19" s="3"/>
      <c r="AL19" s="2"/>
      <c r="AM19" s="2"/>
      <c r="AN19" s="67"/>
      <c r="AO19" s="4" t="str">
        <f t="shared" si="24"/>
        <v/>
      </c>
      <c r="AP19" s="5">
        <f t="shared" si="13"/>
        <v>0</v>
      </c>
      <c r="AQ19" s="3"/>
      <c r="AR19" s="3"/>
      <c r="AS19" s="3"/>
      <c r="AT19" s="64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238</v>
      </c>
      <c r="U20" s="7" t="s">
        <v>239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232</v>
      </c>
      <c r="AA20" s="7" t="s">
        <v>233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/>
      <c r="AG20" s="3"/>
      <c r="AH20" s="3"/>
      <c r="AI20" s="4" t="str">
        <f t="shared" si="11"/>
        <v/>
      </c>
      <c r="AJ20" s="5">
        <f t="shared" si="12"/>
        <v>0</v>
      </c>
      <c r="AK20" s="3"/>
      <c r="AL20" s="2"/>
      <c r="AM20" s="2"/>
      <c r="AN20" s="67"/>
      <c r="AO20" s="4" t="str">
        <f t="shared" si="24"/>
        <v/>
      </c>
      <c r="AP20" s="5">
        <f t="shared" si="13"/>
        <v>0</v>
      </c>
      <c r="AQ20" s="3"/>
      <c r="AR20" s="3"/>
      <c r="AS20" s="3"/>
      <c r="AT20" s="64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187</v>
      </c>
      <c r="C21" s="7" t="s">
        <v>188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238</v>
      </c>
      <c r="AA21" s="7" t="s">
        <v>239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/>
      <c r="AG21" s="3"/>
      <c r="AH21" s="3"/>
      <c r="AI21" s="4" t="str">
        <f t="shared" si="11"/>
        <v/>
      </c>
      <c r="AJ21" s="5">
        <f t="shared" si="12"/>
        <v>0</v>
      </c>
      <c r="AK21" s="3"/>
      <c r="AL21" s="2"/>
      <c r="AM21" s="2"/>
      <c r="AN21" s="67"/>
      <c r="AO21" s="4" t="str">
        <f t="shared" si="24"/>
        <v/>
      </c>
      <c r="AP21" s="5">
        <f t="shared" si="13"/>
        <v>0</v>
      </c>
      <c r="AQ21" s="3"/>
      <c r="AR21" s="3"/>
      <c r="AS21" s="3"/>
      <c r="AT21" s="64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215</v>
      </c>
      <c r="U22" s="7" t="s">
        <v>216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/>
      <c r="AG22" s="3"/>
      <c r="AH22" s="3"/>
      <c r="AI22" s="4" t="str">
        <f t="shared" si="11"/>
        <v/>
      </c>
      <c r="AJ22" s="5">
        <f t="shared" si="12"/>
        <v>0</v>
      </c>
      <c r="AK22" s="3"/>
      <c r="AL22" s="2"/>
      <c r="AM22" s="2"/>
      <c r="AN22" s="67"/>
      <c r="AO22" s="4" t="str">
        <f t="shared" si="24"/>
        <v/>
      </c>
      <c r="AP22" s="5">
        <f t="shared" si="13"/>
        <v>0</v>
      </c>
      <c r="AQ22" s="3"/>
      <c r="AR22" s="3"/>
      <c r="AS22" s="3"/>
      <c r="AT22" s="64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234</v>
      </c>
      <c r="O23" s="7" t="s">
        <v>235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/>
      <c r="AG23" s="3"/>
      <c r="AH23" s="3"/>
      <c r="AI23" s="4" t="str">
        <f t="shared" si="11"/>
        <v/>
      </c>
      <c r="AJ23" s="5">
        <f t="shared" si="12"/>
        <v>0</v>
      </c>
      <c r="AK23" s="3"/>
      <c r="AL23" s="2"/>
      <c r="AM23" s="2"/>
      <c r="AN23" s="67"/>
      <c r="AO23" s="4" t="str">
        <f t="shared" si="24"/>
        <v/>
      </c>
      <c r="AP23" s="5">
        <f t="shared" si="13"/>
        <v>0</v>
      </c>
      <c r="AQ23" s="3"/>
      <c r="AR23" s="3"/>
      <c r="AS23" s="3"/>
      <c r="AT23" s="64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/>
      <c r="AG24" s="3"/>
      <c r="AH24" s="3"/>
      <c r="AI24" s="4" t="str">
        <f t="shared" si="11"/>
        <v/>
      </c>
      <c r="AJ24" s="5">
        <f t="shared" si="12"/>
        <v>0</v>
      </c>
      <c r="AK24" s="3"/>
      <c r="AL24" s="2"/>
      <c r="AM24" s="2"/>
      <c r="AN24" s="67"/>
      <c r="AO24" s="4" t="str">
        <f t="shared" si="24"/>
        <v/>
      </c>
      <c r="AP24" s="5">
        <f t="shared" si="13"/>
        <v>0</v>
      </c>
      <c r="AQ24" s="3"/>
      <c r="AR24" s="3"/>
      <c r="AS24" s="3"/>
      <c r="AT24" s="64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217</v>
      </c>
      <c r="I25" s="7" t="s">
        <v>218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234</v>
      </c>
      <c r="U25" s="7" t="s">
        <v>235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/>
      <c r="AG25" s="3"/>
      <c r="AH25" s="3"/>
      <c r="AI25" s="4" t="str">
        <f t="shared" si="11"/>
        <v/>
      </c>
      <c r="AJ25" s="5">
        <f t="shared" si="12"/>
        <v>0</v>
      </c>
      <c r="AK25" s="3"/>
      <c r="AL25" s="2"/>
      <c r="AM25" s="2"/>
      <c r="AN25" s="67"/>
      <c r="AO25" s="4" t="str">
        <f t="shared" si="24"/>
        <v/>
      </c>
      <c r="AP25" s="5">
        <f t="shared" si="13"/>
        <v>0</v>
      </c>
      <c r="AQ25" s="3"/>
      <c r="AR25" s="3"/>
      <c r="AS25" s="3"/>
      <c r="AT25" s="64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200</v>
      </c>
      <c r="I26" s="7" t="s">
        <v>201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/>
      <c r="AG26" s="3"/>
      <c r="AH26" s="3"/>
      <c r="AI26" s="4" t="str">
        <f t="shared" si="11"/>
        <v/>
      </c>
      <c r="AJ26" s="5">
        <f t="shared" si="12"/>
        <v>0</v>
      </c>
      <c r="AK26" s="3"/>
      <c r="AL26" s="2"/>
      <c r="AM26" s="2"/>
      <c r="AN26" s="67"/>
      <c r="AO26" s="4" t="str">
        <f t="shared" si="24"/>
        <v/>
      </c>
      <c r="AP26" s="5">
        <f t="shared" si="13"/>
        <v>0</v>
      </c>
      <c r="AQ26" s="3"/>
      <c r="AR26" s="3"/>
      <c r="AS26" s="3"/>
      <c r="AT26" s="64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/>
      <c r="AG27" s="3"/>
      <c r="AH27" s="3"/>
      <c r="AI27" s="4" t="str">
        <f t="shared" si="11"/>
        <v/>
      </c>
      <c r="AJ27" s="5">
        <f t="shared" si="12"/>
        <v>0</v>
      </c>
      <c r="AK27" s="3"/>
      <c r="AL27" s="2"/>
      <c r="AM27" s="2"/>
      <c r="AN27" s="67"/>
      <c r="AO27" s="4" t="str">
        <f t="shared" si="24"/>
        <v/>
      </c>
      <c r="AP27" s="5">
        <f t="shared" si="13"/>
        <v>0</v>
      </c>
      <c r="AQ27" s="3"/>
      <c r="AR27" s="3"/>
      <c r="AS27" s="3"/>
      <c r="AT27" s="64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194</v>
      </c>
      <c r="O28" s="7" t="s">
        <v>195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181</v>
      </c>
      <c r="U28" s="7" t="s">
        <v>182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/>
      <c r="AG28" s="3"/>
      <c r="AH28" s="3"/>
      <c r="AI28" s="4" t="str">
        <f t="shared" si="11"/>
        <v/>
      </c>
      <c r="AJ28" s="5">
        <f t="shared" si="12"/>
        <v>0</v>
      </c>
      <c r="AK28" s="3"/>
      <c r="AL28" s="2"/>
      <c r="AM28" s="2"/>
      <c r="AN28" s="67"/>
      <c r="AO28" s="4" t="str">
        <f t="shared" si="24"/>
        <v/>
      </c>
      <c r="AP28" s="5">
        <f t="shared" si="13"/>
        <v>0</v>
      </c>
      <c r="AQ28" s="3"/>
      <c r="AR28" s="3"/>
      <c r="AS28" s="3"/>
      <c r="AT28" s="64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192</v>
      </c>
      <c r="C29" s="7" t="s">
        <v>193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202</v>
      </c>
      <c r="I29" s="7" t="s">
        <v>203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194</v>
      </c>
      <c r="AA29" s="7" t="s">
        <v>195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/>
      <c r="AG29" s="3"/>
      <c r="AH29" s="3"/>
      <c r="AI29" s="4" t="str">
        <f t="shared" si="11"/>
        <v/>
      </c>
      <c r="AJ29" s="5">
        <f t="shared" si="12"/>
        <v>0</v>
      </c>
      <c r="AK29" s="3"/>
      <c r="AL29" s="2"/>
      <c r="AM29" s="2"/>
      <c r="AN29" s="67"/>
      <c r="AO29" s="4" t="str">
        <f t="shared" si="24"/>
        <v/>
      </c>
      <c r="AP29" s="5">
        <f t="shared" si="13"/>
        <v>0</v>
      </c>
      <c r="AQ29" s="3"/>
      <c r="AR29" s="3"/>
      <c r="AS29" s="3"/>
      <c r="AT29" s="64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185</v>
      </c>
      <c r="I30" s="7" t="s">
        <v>186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196</v>
      </c>
      <c r="O30" s="7" t="s">
        <v>197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/>
      <c r="AG30" s="3"/>
      <c r="AH30" s="3"/>
      <c r="AI30" s="4" t="str">
        <f t="shared" si="11"/>
        <v/>
      </c>
      <c r="AJ30" s="5">
        <f t="shared" si="12"/>
        <v>0</v>
      </c>
      <c r="AK30" s="3"/>
      <c r="AL30" s="2"/>
      <c r="AM30" s="2"/>
      <c r="AN30" s="67"/>
      <c r="AO30" s="4" t="str">
        <f t="shared" si="24"/>
        <v/>
      </c>
      <c r="AP30" s="5">
        <f t="shared" si="13"/>
        <v>0</v>
      </c>
      <c r="AQ30" s="3"/>
      <c r="AR30" s="3"/>
      <c r="AS30" s="3"/>
      <c r="AT30" s="64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217</v>
      </c>
      <c r="O31" s="7" t="s">
        <v>218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200</v>
      </c>
      <c r="U31" s="7" t="s">
        <v>201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196</v>
      </c>
      <c r="AA31" s="7" t="s">
        <v>197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/>
      <c r="AG31" s="3"/>
      <c r="AH31" s="3"/>
      <c r="AI31" s="4" t="str">
        <f t="shared" si="11"/>
        <v/>
      </c>
      <c r="AJ31" s="5">
        <f t="shared" si="12"/>
        <v>0</v>
      </c>
      <c r="AK31" s="3"/>
      <c r="AL31" s="2"/>
      <c r="AM31" s="2"/>
      <c r="AN31" s="67"/>
      <c r="AO31" s="4" t="str">
        <f t="shared" si="24"/>
        <v/>
      </c>
      <c r="AP31" s="5">
        <f t="shared" si="13"/>
        <v>0</v>
      </c>
      <c r="AQ31" s="3"/>
      <c r="AR31" s="3"/>
      <c r="AS31" s="3"/>
      <c r="AT31" s="64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181</v>
      </c>
      <c r="C32" s="7" t="s">
        <v>182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200</v>
      </c>
      <c r="O32" s="7" t="s">
        <v>201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177</v>
      </c>
      <c r="AA32" s="7" t="s">
        <v>179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/>
      <c r="AG32" s="3"/>
      <c r="AH32" s="3"/>
      <c r="AI32" s="4" t="str">
        <f t="shared" si="11"/>
        <v/>
      </c>
      <c r="AJ32" s="5">
        <f t="shared" si="12"/>
        <v>0</v>
      </c>
      <c r="AK32" s="3"/>
      <c r="AL32" s="2"/>
      <c r="AM32" s="2"/>
      <c r="AN32" s="67"/>
      <c r="AO32" s="4" t="str">
        <f t="shared" si="24"/>
        <v/>
      </c>
      <c r="AP32" s="5">
        <f t="shared" si="13"/>
        <v>0</v>
      </c>
      <c r="AQ32" s="3"/>
      <c r="AR32" s="3"/>
      <c r="AS32" s="3"/>
      <c r="AT32" s="64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/>
      <c r="AG33" s="3"/>
      <c r="AH33" s="3"/>
      <c r="AI33" s="4" t="str">
        <f t="shared" si="11"/>
        <v/>
      </c>
      <c r="AJ33" s="5">
        <f t="shared" si="12"/>
        <v>0</v>
      </c>
      <c r="AK33" s="3"/>
      <c r="AL33" s="2"/>
      <c r="AM33" s="2"/>
      <c r="AN33" s="67"/>
      <c r="AO33" s="4" t="str">
        <f t="shared" si="24"/>
        <v/>
      </c>
      <c r="AP33" s="5">
        <f t="shared" si="13"/>
        <v>0</v>
      </c>
      <c r="AQ33" s="3"/>
      <c r="AR33" s="3"/>
      <c r="AS33" s="3"/>
      <c r="AT33" s="64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194</v>
      </c>
      <c r="C34" s="7" t="s">
        <v>195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236</v>
      </c>
      <c r="U34" s="7" t="s">
        <v>237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/>
      <c r="AG34" s="3"/>
      <c r="AH34" s="3"/>
      <c r="AI34" s="4" t="str">
        <f t="shared" si="11"/>
        <v/>
      </c>
      <c r="AJ34" s="5">
        <f t="shared" si="12"/>
        <v>0</v>
      </c>
      <c r="AK34" s="3"/>
      <c r="AL34" s="2"/>
      <c r="AM34" s="2"/>
      <c r="AN34" s="67"/>
      <c r="AO34" s="4" t="str">
        <f t="shared" si="24"/>
        <v/>
      </c>
      <c r="AP34" s="5">
        <f t="shared" si="13"/>
        <v>0</v>
      </c>
      <c r="AQ34" s="3"/>
      <c r="AR34" s="3"/>
      <c r="AS34" s="3"/>
      <c r="AT34" s="64"/>
      <c r="AU34" s="4" t="str">
        <f t="shared" ref="AU34:AU62" si="27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8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9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30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178</v>
      </c>
      <c r="I35" s="7" t="s">
        <v>180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236</v>
      </c>
      <c r="O35" s="7" t="s">
        <v>237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240</v>
      </c>
      <c r="U35" s="7" t="s">
        <v>241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236</v>
      </c>
      <c r="AA35" s="7" t="s">
        <v>237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/>
      <c r="AG35" s="3"/>
      <c r="AH35" s="3"/>
      <c r="AI35" s="4" t="str">
        <f t="shared" si="11"/>
        <v/>
      </c>
      <c r="AJ35" s="5">
        <f t="shared" si="12"/>
        <v>0</v>
      </c>
      <c r="AK35" s="3"/>
      <c r="AL35" s="2"/>
      <c r="AM35" s="2"/>
      <c r="AN35" s="67"/>
      <c r="AO35" s="4" t="str">
        <f t="shared" si="24"/>
        <v/>
      </c>
      <c r="AP35" s="5">
        <f t="shared" si="13"/>
        <v>0</v>
      </c>
      <c r="AQ35" s="3"/>
      <c r="AR35" s="3"/>
      <c r="AS35" s="3"/>
      <c r="AT35" s="64"/>
      <c r="AU35" s="4" t="str">
        <f t="shared" si="27"/>
        <v/>
      </c>
      <c r="AV35" s="5">
        <f t="shared" si="15"/>
        <v>0</v>
      </c>
      <c r="AW35" s="3"/>
      <c r="AX35" s="3"/>
      <c r="AY35" s="3"/>
      <c r="AZ35" s="3"/>
      <c r="BA35" s="4" t="str">
        <f t="shared" si="28"/>
        <v/>
      </c>
      <c r="BB35" s="5">
        <f t="shared" si="17"/>
        <v>0</v>
      </c>
      <c r="BC35" s="3"/>
      <c r="BD35" s="3"/>
      <c r="BE35" s="3"/>
      <c r="BF35" s="3"/>
      <c r="BG35" s="4" t="str">
        <f t="shared" si="29"/>
        <v/>
      </c>
      <c r="BH35" s="5">
        <f t="shared" si="19"/>
        <v>0</v>
      </c>
      <c r="BI35" s="3"/>
      <c r="BJ35" s="3"/>
      <c r="BK35" s="3"/>
      <c r="BL35" s="3"/>
      <c r="BM35" s="4" t="str">
        <f t="shared" si="30"/>
        <v/>
      </c>
      <c r="BN35" s="5">
        <f t="shared" si="21"/>
        <v>0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196</v>
      </c>
      <c r="C36" s="7" t="s">
        <v>197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185</v>
      </c>
      <c r="O36" s="7" t="s">
        <v>186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185</v>
      </c>
      <c r="U36" s="7" t="s">
        <v>186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248</v>
      </c>
      <c r="AA36" s="7" t="s">
        <v>249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/>
      <c r="AG36" s="3"/>
      <c r="AH36" s="3"/>
      <c r="AI36" s="4" t="str">
        <f t="shared" si="11"/>
        <v/>
      </c>
      <c r="AJ36" s="5">
        <f t="shared" si="12"/>
        <v>0</v>
      </c>
      <c r="AK36" s="3"/>
      <c r="AL36" s="2"/>
      <c r="AM36" s="2"/>
      <c r="AN36" s="67"/>
      <c r="AO36" s="4" t="str">
        <f t="shared" si="24"/>
        <v/>
      </c>
      <c r="AP36" s="5">
        <f t="shared" si="13"/>
        <v>0</v>
      </c>
      <c r="AQ36" s="3"/>
      <c r="AR36" s="3"/>
      <c r="AS36" s="3"/>
      <c r="AT36" s="64"/>
      <c r="AU36" s="4" t="str">
        <f t="shared" si="27"/>
        <v/>
      </c>
      <c r="AV36" s="5">
        <f t="shared" si="15"/>
        <v>0</v>
      </c>
      <c r="AW36" s="3"/>
      <c r="AX36" s="3"/>
      <c r="AY36" s="3"/>
      <c r="AZ36" s="3"/>
      <c r="BA36" s="4" t="str">
        <f t="shared" si="28"/>
        <v/>
      </c>
      <c r="BB36" s="5">
        <f t="shared" si="17"/>
        <v>0</v>
      </c>
      <c r="BC36" s="3"/>
      <c r="BD36" s="3"/>
      <c r="BE36" s="3"/>
      <c r="BF36" s="3"/>
      <c r="BG36" s="4" t="str">
        <f t="shared" si="29"/>
        <v/>
      </c>
      <c r="BH36" s="5">
        <f t="shared" si="19"/>
        <v>0</v>
      </c>
      <c r="BI36" s="3"/>
      <c r="BJ36" s="3"/>
      <c r="BK36" s="3"/>
      <c r="BL36" s="3"/>
      <c r="BM36" s="4" t="str">
        <f t="shared" si="30"/>
        <v/>
      </c>
      <c r="BN36" s="5">
        <f t="shared" si="21"/>
        <v>0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204</v>
      </c>
      <c r="I37" s="7" t="s">
        <v>205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/>
      <c r="AG37" s="3"/>
      <c r="AH37" s="3"/>
      <c r="AI37" s="4" t="str">
        <f t="shared" si="11"/>
        <v/>
      </c>
      <c r="AJ37" s="5">
        <f t="shared" si="12"/>
        <v>0</v>
      </c>
      <c r="AK37" s="3"/>
      <c r="AL37" s="2"/>
      <c r="AM37" s="2"/>
      <c r="AN37" s="67"/>
      <c r="AO37" s="4" t="str">
        <f t="shared" si="24"/>
        <v/>
      </c>
      <c r="AP37" s="5">
        <f t="shared" si="13"/>
        <v>0</v>
      </c>
      <c r="AQ37" s="3"/>
      <c r="AR37" s="3"/>
      <c r="AS37" s="3"/>
      <c r="AT37" s="64"/>
      <c r="AU37" s="4" t="str">
        <f t="shared" si="27"/>
        <v/>
      </c>
      <c r="AV37" s="5">
        <f t="shared" si="15"/>
        <v>0</v>
      </c>
      <c r="AW37" s="3"/>
      <c r="AX37" s="3"/>
      <c r="AY37" s="3"/>
      <c r="AZ37" s="3"/>
      <c r="BA37" s="4" t="str">
        <f t="shared" si="28"/>
        <v/>
      </c>
      <c r="BB37" s="5">
        <f t="shared" si="17"/>
        <v>0</v>
      </c>
      <c r="BC37" s="3"/>
      <c r="BD37" s="3"/>
      <c r="BE37" s="3"/>
      <c r="BF37" s="3"/>
      <c r="BG37" s="4" t="str">
        <f t="shared" si="29"/>
        <v/>
      </c>
      <c r="BH37" s="5">
        <f t="shared" si="19"/>
        <v>0</v>
      </c>
      <c r="BI37" s="3"/>
      <c r="BJ37" s="3"/>
      <c r="BK37" s="3"/>
      <c r="BL37" s="3"/>
      <c r="BM37" s="4" t="str">
        <f t="shared" si="30"/>
        <v/>
      </c>
      <c r="BN37" s="5">
        <f t="shared" si="21"/>
        <v>0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198</v>
      </c>
      <c r="C38" s="7" t="s">
        <v>199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219</v>
      </c>
      <c r="I38" s="7" t="s">
        <v>220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/>
      <c r="AG38" s="3"/>
      <c r="AH38" s="3"/>
      <c r="AI38" s="4" t="str">
        <f t="shared" si="11"/>
        <v/>
      </c>
      <c r="AJ38" s="5">
        <f t="shared" si="12"/>
        <v>0</v>
      </c>
      <c r="AK38" s="3"/>
      <c r="AL38" s="2"/>
      <c r="AM38" s="2"/>
      <c r="AN38" s="67"/>
      <c r="AO38" s="4" t="str">
        <f t="shared" si="24"/>
        <v/>
      </c>
      <c r="AP38" s="5">
        <f t="shared" si="13"/>
        <v>0</v>
      </c>
      <c r="AQ38" s="3"/>
      <c r="AR38" s="3"/>
      <c r="AS38" s="3"/>
      <c r="AT38" s="64"/>
      <c r="AU38" s="4" t="str">
        <f t="shared" si="27"/>
        <v/>
      </c>
      <c r="AV38" s="5">
        <f t="shared" si="15"/>
        <v>0</v>
      </c>
      <c r="AW38" s="3"/>
      <c r="AX38" s="3"/>
      <c r="AY38" s="3"/>
      <c r="AZ38" s="3"/>
      <c r="BA38" s="4" t="str">
        <f t="shared" si="28"/>
        <v/>
      </c>
      <c r="BB38" s="5">
        <f t="shared" si="17"/>
        <v>0</v>
      </c>
      <c r="BC38" s="3"/>
      <c r="BD38" s="3"/>
      <c r="BE38" s="3"/>
      <c r="BF38" s="3"/>
      <c r="BG38" s="4" t="str">
        <f t="shared" si="29"/>
        <v/>
      </c>
      <c r="BH38" s="5">
        <f t="shared" si="19"/>
        <v>0</v>
      </c>
      <c r="BI38" s="3"/>
      <c r="BJ38" s="3"/>
      <c r="BK38" s="3"/>
      <c r="BL38" s="3"/>
      <c r="BM38" s="4" t="str">
        <f t="shared" si="30"/>
        <v/>
      </c>
      <c r="BN38" s="5">
        <f t="shared" si="21"/>
        <v>0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189</v>
      </c>
      <c r="C39" s="7" t="s">
        <v>190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221</v>
      </c>
      <c r="I39" s="7" t="s">
        <v>222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/>
      <c r="AG39" s="3"/>
      <c r="AH39" s="3"/>
      <c r="AI39" s="4" t="str">
        <f t="shared" si="11"/>
        <v/>
      </c>
      <c r="AJ39" s="5">
        <f t="shared" si="12"/>
        <v>0</v>
      </c>
      <c r="AK39" s="3"/>
      <c r="AL39" s="2"/>
      <c r="AM39" s="2"/>
      <c r="AN39" s="67"/>
      <c r="AO39" s="4" t="str">
        <f t="shared" si="24"/>
        <v/>
      </c>
      <c r="AP39" s="5">
        <f t="shared" si="13"/>
        <v>0</v>
      </c>
      <c r="AQ39" s="3"/>
      <c r="AR39" s="3"/>
      <c r="AS39" s="3"/>
      <c r="AT39" s="64"/>
      <c r="AU39" s="4" t="str">
        <f t="shared" si="27"/>
        <v/>
      </c>
      <c r="AV39" s="5">
        <f t="shared" si="15"/>
        <v>0</v>
      </c>
      <c r="AW39" s="3"/>
      <c r="AX39" s="3"/>
      <c r="AY39" s="3"/>
      <c r="AZ39" s="3"/>
      <c r="BA39" s="4" t="str">
        <f t="shared" si="28"/>
        <v/>
      </c>
      <c r="BB39" s="5">
        <f t="shared" si="17"/>
        <v>0</v>
      </c>
      <c r="BC39" s="3"/>
      <c r="BD39" s="3"/>
      <c r="BE39" s="3"/>
      <c r="BF39" s="3"/>
      <c r="BG39" s="4" t="str">
        <f t="shared" si="29"/>
        <v/>
      </c>
      <c r="BH39" s="5">
        <f t="shared" si="19"/>
        <v>0</v>
      </c>
      <c r="BI39" s="3"/>
      <c r="BJ39" s="3"/>
      <c r="BK39" s="3"/>
      <c r="BL39" s="3"/>
      <c r="BM39" s="4" t="str">
        <f t="shared" si="30"/>
        <v/>
      </c>
      <c r="BN39" s="5">
        <f t="shared" si="21"/>
        <v>0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177</v>
      </c>
      <c r="C40" s="7" t="s">
        <v>179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223</v>
      </c>
      <c r="I40" s="7" t="s">
        <v>224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/>
      <c r="AG40" s="3"/>
      <c r="AH40" s="3"/>
      <c r="AI40" s="4" t="str">
        <f t="shared" si="11"/>
        <v/>
      </c>
      <c r="AJ40" s="5">
        <f t="shared" si="12"/>
        <v>0</v>
      </c>
      <c r="AK40" s="3"/>
      <c r="AL40" s="2"/>
      <c r="AM40" s="2"/>
      <c r="AN40" s="67"/>
      <c r="AO40" s="4" t="str">
        <f t="shared" si="24"/>
        <v/>
      </c>
      <c r="AP40" s="5">
        <f t="shared" si="13"/>
        <v>0</v>
      </c>
      <c r="AQ40" s="3"/>
      <c r="AR40" s="3"/>
      <c r="AS40" s="3"/>
      <c r="AT40" s="64"/>
      <c r="AU40" s="4" t="str">
        <f t="shared" si="27"/>
        <v/>
      </c>
      <c r="AV40" s="5">
        <f t="shared" si="15"/>
        <v>0</v>
      </c>
      <c r="AW40" s="3"/>
      <c r="AX40" s="3"/>
      <c r="AY40" s="3"/>
      <c r="AZ40" s="3"/>
      <c r="BA40" s="4" t="str">
        <f t="shared" si="28"/>
        <v/>
      </c>
      <c r="BB40" s="5">
        <f t="shared" si="17"/>
        <v>0</v>
      </c>
      <c r="BC40" s="3"/>
      <c r="BD40" s="3"/>
      <c r="BE40" s="3"/>
      <c r="BF40" s="3"/>
      <c r="BG40" s="4" t="str">
        <f t="shared" si="29"/>
        <v/>
      </c>
      <c r="BH40" s="5">
        <f t="shared" si="19"/>
        <v>0</v>
      </c>
      <c r="BI40" s="3"/>
      <c r="BJ40" s="3"/>
      <c r="BK40" s="3"/>
      <c r="BL40" s="3"/>
      <c r="BM40" s="4" t="str">
        <f t="shared" si="30"/>
        <v/>
      </c>
      <c r="BN40" s="5">
        <f t="shared" si="21"/>
        <v>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200</v>
      </c>
      <c r="C41" s="7" t="s">
        <v>201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211</v>
      </c>
      <c r="I41" s="7" t="s">
        <v>212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178</v>
      </c>
      <c r="O41" s="7" t="s">
        <v>180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178</v>
      </c>
      <c r="U41" s="7" t="s">
        <v>180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/>
      <c r="AG41" s="3"/>
      <c r="AH41" s="3"/>
      <c r="AI41" s="4" t="str">
        <f t="shared" si="11"/>
        <v/>
      </c>
      <c r="AJ41" s="5">
        <f t="shared" si="12"/>
        <v>0</v>
      </c>
      <c r="AK41" s="3"/>
      <c r="AL41" s="3"/>
      <c r="AM41" s="3"/>
      <c r="AN41" s="3"/>
      <c r="AO41" s="4" t="str">
        <f t="shared" ref="AO41:AO62" si="32">MID(AL41,1,5)</f>
        <v/>
      </c>
      <c r="AP41" s="5">
        <f t="shared" si="13"/>
        <v>0</v>
      </c>
      <c r="AQ41" s="3"/>
      <c r="AR41" s="3"/>
      <c r="AS41" s="3"/>
      <c r="AT41" s="64"/>
      <c r="AU41" s="4" t="str">
        <f t="shared" si="27"/>
        <v/>
      </c>
      <c r="AV41" s="5">
        <f t="shared" si="15"/>
        <v>0</v>
      </c>
      <c r="AW41" s="3"/>
      <c r="AX41" s="3"/>
      <c r="AY41" s="3"/>
      <c r="AZ41" s="3"/>
      <c r="BA41" s="4" t="str">
        <f t="shared" si="28"/>
        <v/>
      </c>
      <c r="BB41" s="5">
        <f t="shared" si="17"/>
        <v>0</v>
      </c>
      <c r="BC41" s="3"/>
      <c r="BD41" s="3"/>
      <c r="BE41" s="3"/>
      <c r="BF41" s="3"/>
      <c r="BG41" s="4" t="str">
        <f t="shared" si="29"/>
        <v/>
      </c>
      <c r="BH41" s="5">
        <f t="shared" si="19"/>
        <v>0</v>
      </c>
      <c r="BI41" s="3"/>
      <c r="BJ41" s="3"/>
      <c r="BK41" s="3"/>
      <c r="BL41" s="3"/>
      <c r="BM41" s="4" t="str">
        <f t="shared" si="30"/>
        <v/>
      </c>
      <c r="BN41" s="5">
        <f t="shared" si="21"/>
        <v>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225</v>
      </c>
      <c r="I42" s="7" t="s">
        <v>226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178</v>
      </c>
      <c r="AA42" s="7" t="s">
        <v>180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/>
      <c r="AG42" s="3"/>
      <c r="AH42" s="3"/>
      <c r="AI42" s="4" t="str">
        <f t="shared" si="11"/>
        <v/>
      </c>
      <c r="AJ42" s="5">
        <f t="shared" si="12"/>
        <v>0</v>
      </c>
      <c r="AK42" s="3"/>
      <c r="AL42" s="3"/>
      <c r="AM42" s="3"/>
      <c r="AN42" s="3"/>
      <c r="AO42" s="4" t="str">
        <f t="shared" si="32"/>
        <v/>
      </c>
      <c r="AP42" s="5">
        <f t="shared" si="13"/>
        <v>0</v>
      </c>
      <c r="AQ42" s="3"/>
      <c r="AR42" s="3"/>
      <c r="AS42" s="3"/>
      <c r="AT42" s="64"/>
      <c r="AU42" s="4" t="str">
        <f t="shared" si="27"/>
        <v/>
      </c>
      <c r="AV42" s="5">
        <f t="shared" si="15"/>
        <v>0</v>
      </c>
      <c r="AW42" s="3"/>
      <c r="AX42" s="3"/>
      <c r="AY42" s="3"/>
      <c r="AZ42" s="3"/>
      <c r="BA42" s="4" t="str">
        <f t="shared" si="28"/>
        <v/>
      </c>
      <c r="BB42" s="5">
        <f t="shared" si="17"/>
        <v>0</v>
      </c>
      <c r="BC42" s="3"/>
      <c r="BD42" s="3"/>
      <c r="BE42" s="3"/>
      <c r="BF42" s="3"/>
      <c r="BG42" s="4" t="str">
        <f t="shared" si="29"/>
        <v/>
      </c>
      <c r="BH42" s="5">
        <f t="shared" si="19"/>
        <v>0</v>
      </c>
      <c r="BI42" s="3"/>
      <c r="BJ42" s="3"/>
      <c r="BK42" s="3"/>
      <c r="BL42" s="3"/>
      <c r="BM42" s="4" t="str">
        <f t="shared" si="30"/>
        <v/>
      </c>
      <c r="BN42" s="5">
        <f t="shared" si="21"/>
        <v>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227</v>
      </c>
      <c r="I43" s="7" t="s">
        <v>228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204</v>
      </c>
      <c r="O43" s="7" t="s">
        <v>205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242</v>
      </c>
      <c r="U43" s="7" t="s">
        <v>243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2"/>
        <v/>
      </c>
      <c r="AP43" s="5">
        <f t="shared" si="13"/>
        <v>0</v>
      </c>
      <c r="AQ43" s="3"/>
      <c r="AR43" s="3"/>
      <c r="AS43" s="3"/>
      <c r="AT43" s="64"/>
      <c r="AU43" s="4" t="str">
        <f t="shared" si="27"/>
        <v/>
      </c>
      <c r="AV43" s="5">
        <f t="shared" si="15"/>
        <v>0</v>
      </c>
      <c r="AW43" s="3"/>
      <c r="AX43" s="3"/>
      <c r="AY43" s="3"/>
      <c r="AZ43" s="3"/>
      <c r="BA43" s="4" t="str">
        <f t="shared" si="28"/>
        <v/>
      </c>
      <c r="BB43" s="5">
        <f t="shared" si="17"/>
        <v>0</v>
      </c>
      <c r="BC43" s="3"/>
      <c r="BD43" s="3"/>
      <c r="BE43" s="3"/>
      <c r="BF43" s="3"/>
      <c r="BG43" s="4" t="str">
        <f t="shared" si="29"/>
        <v/>
      </c>
      <c r="BH43" s="5">
        <f t="shared" si="19"/>
        <v>0</v>
      </c>
      <c r="BI43" s="3"/>
      <c r="BJ43" s="3"/>
      <c r="BK43" s="3"/>
      <c r="BL43" s="3"/>
      <c r="BM43" s="4" t="str">
        <f t="shared" si="30"/>
        <v/>
      </c>
      <c r="BN43" s="5">
        <f t="shared" si="21"/>
        <v>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202</v>
      </c>
      <c r="C44" s="7" t="s">
        <v>203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219</v>
      </c>
      <c r="O44" s="7" t="s">
        <v>220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221</v>
      </c>
      <c r="U44" s="7" t="s">
        <v>222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2"/>
        <v/>
      </c>
      <c r="AP44" s="5">
        <f t="shared" si="13"/>
        <v>0</v>
      </c>
      <c r="AQ44" s="3"/>
      <c r="AR44" s="3"/>
      <c r="AS44" s="3"/>
      <c r="AT44" s="64"/>
      <c r="AU44" s="4" t="str">
        <f t="shared" si="27"/>
        <v/>
      </c>
      <c r="AV44" s="5">
        <f t="shared" si="15"/>
        <v>0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/>
      <c r="BE44" s="3"/>
      <c r="BF44" s="3"/>
      <c r="BG44" s="4" t="str">
        <f t="shared" si="29"/>
        <v/>
      </c>
      <c r="BH44" s="5">
        <f t="shared" si="19"/>
        <v>0</v>
      </c>
      <c r="BI44" s="3"/>
      <c r="BJ44" s="3"/>
      <c r="BK44" s="3"/>
      <c r="BL44" s="3"/>
      <c r="BM44" s="4" t="str">
        <f t="shared" si="30"/>
        <v/>
      </c>
      <c r="BN44" s="5">
        <f t="shared" si="21"/>
        <v>0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244</v>
      </c>
      <c r="U45" s="7" t="s">
        <v>245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204</v>
      </c>
      <c r="AA45" s="7" t="s">
        <v>205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2"/>
        <v/>
      </c>
      <c r="AP45" s="5">
        <f t="shared" si="13"/>
        <v>0</v>
      </c>
      <c r="AQ45" s="3"/>
      <c r="AR45" s="3"/>
      <c r="AS45" s="3"/>
      <c r="AT45" s="64"/>
      <c r="AU45" s="4" t="str">
        <f t="shared" si="27"/>
        <v/>
      </c>
      <c r="AV45" s="5">
        <f t="shared" si="15"/>
        <v>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/>
      <c r="BE45" s="3"/>
      <c r="BF45" s="3"/>
      <c r="BG45" s="4" t="str">
        <f t="shared" si="29"/>
        <v/>
      </c>
      <c r="BH45" s="5">
        <f t="shared" si="19"/>
        <v>0</v>
      </c>
      <c r="BI45" s="3"/>
      <c r="BJ45" s="3"/>
      <c r="BK45" s="3"/>
      <c r="BL45" s="3"/>
      <c r="BM45" s="4" t="str">
        <f t="shared" si="30"/>
        <v/>
      </c>
      <c r="BN45" s="5">
        <f t="shared" si="21"/>
        <v>0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183</v>
      </c>
      <c r="C46" s="7" t="s">
        <v>184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223</v>
      </c>
      <c r="U46" s="7" t="s">
        <v>224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219</v>
      </c>
      <c r="AA46" s="7" t="s">
        <v>220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/>
      <c r="AS46" s="3"/>
      <c r="AT46" s="64"/>
      <c r="AU46" s="4" t="str">
        <f t="shared" si="27"/>
        <v/>
      </c>
      <c r="AV46" s="5">
        <f t="shared" si="15"/>
        <v>0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/>
      <c r="BE46" s="3"/>
      <c r="BF46" s="3"/>
      <c r="BG46" s="4" t="str">
        <f t="shared" si="29"/>
        <v/>
      </c>
      <c r="BH46" s="5">
        <f t="shared" si="19"/>
        <v>0</v>
      </c>
      <c r="BI46" s="3"/>
      <c r="BJ46" s="3"/>
      <c r="BK46" s="3"/>
      <c r="BL46" s="3"/>
      <c r="BM46" s="4" t="str">
        <f t="shared" si="30"/>
        <v/>
      </c>
      <c r="BN46" s="5">
        <f t="shared" si="21"/>
        <v>0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185</v>
      </c>
      <c r="C47" s="7" t="s">
        <v>186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246</v>
      </c>
      <c r="U47" s="7" t="s">
        <v>247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221</v>
      </c>
      <c r="AA47" s="7" t="s">
        <v>222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/>
      <c r="AS47" s="3"/>
      <c r="AT47" s="64"/>
      <c r="AU47" s="4" t="str">
        <f t="shared" si="27"/>
        <v/>
      </c>
      <c r="AV47" s="5">
        <f t="shared" si="15"/>
        <v>0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/>
      <c r="BE47" s="3"/>
      <c r="BF47" s="3"/>
      <c r="BG47" s="4" t="str">
        <f t="shared" si="29"/>
        <v/>
      </c>
      <c r="BH47" s="5">
        <f t="shared" si="19"/>
        <v>0</v>
      </c>
      <c r="BI47" s="3"/>
      <c r="BJ47" s="3"/>
      <c r="BK47" s="3"/>
      <c r="BL47" s="3"/>
      <c r="BM47" s="4" t="str">
        <f t="shared" si="30"/>
        <v/>
      </c>
      <c r="BN47" s="5">
        <f t="shared" si="21"/>
        <v>0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223</v>
      </c>
      <c r="AA48" s="7" t="s">
        <v>224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/>
      <c r="AS48" s="3"/>
      <c r="AT48" s="64"/>
      <c r="AU48" s="4" t="str">
        <f t="shared" si="27"/>
        <v/>
      </c>
      <c r="AV48" s="5">
        <f t="shared" si="15"/>
        <v>0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/>
      <c r="BE48" s="3"/>
      <c r="BF48" s="3"/>
      <c r="BG48" s="4" t="str">
        <f t="shared" si="29"/>
        <v/>
      </c>
      <c r="BH48" s="5">
        <f t="shared" si="19"/>
        <v>0</v>
      </c>
      <c r="BI48" s="3"/>
      <c r="BJ48" s="3"/>
      <c r="BK48" s="3"/>
      <c r="BL48" s="3"/>
      <c r="BM48" s="4" t="str">
        <f t="shared" si="30"/>
        <v/>
      </c>
      <c r="BN48" s="5">
        <f t="shared" si="21"/>
        <v>0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211</v>
      </c>
      <c r="AA49" s="7" t="s">
        <v>212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/>
      <c r="AS49" s="3"/>
      <c r="AT49" s="64"/>
      <c r="AU49" s="4" t="str">
        <f t="shared" si="27"/>
        <v/>
      </c>
      <c r="AV49" s="5">
        <f t="shared" si="15"/>
        <v>0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/>
      <c r="BE49" s="3"/>
      <c r="BF49" s="3"/>
      <c r="BG49" s="4" t="str">
        <f t="shared" si="29"/>
        <v/>
      </c>
      <c r="BH49" s="5">
        <f t="shared" si="19"/>
        <v>0</v>
      </c>
      <c r="BI49" s="3"/>
      <c r="BJ49" s="3"/>
      <c r="BK49" s="3"/>
      <c r="BL49" s="3"/>
      <c r="BM49" s="4" t="str">
        <f t="shared" si="30"/>
        <v/>
      </c>
      <c r="BN49" s="5">
        <f t="shared" si="21"/>
        <v>0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/>
      <c r="AS50" s="3"/>
      <c r="AT50" s="64"/>
      <c r="AU50" s="4" t="str">
        <f t="shared" si="27"/>
        <v/>
      </c>
      <c r="AV50" s="5">
        <f t="shared" si="15"/>
        <v>0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/>
      <c r="BE50" s="3"/>
      <c r="BF50" s="3"/>
      <c r="BG50" s="4" t="str">
        <f t="shared" si="29"/>
        <v/>
      </c>
      <c r="BH50" s="5">
        <f t="shared" si="19"/>
        <v>0</v>
      </c>
      <c r="BI50" s="3"/>
      <c r="BJ50" s="3"/>
      <c r="BK50" s="3"/>
      <c r="BL50" s="3"/>
      <c r="BM50" s="4" t="str">
        <f t="shared" si="30"/>
        <v/>
      </c>
      <c r="BN50" s="5">
        <f t="shared" si="21"/>
        <v>0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/>
      <c r="BK51" s="3"/>
      <c r="BL51" s="3"/>
      <c r="BM51" s="4" t="str">
        <f t="shared" si="30"/>
        <v/>
      </c>
      <c r="BN51" s="5">
        <f t="shared" si="21"/>
        <v>0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/>
      <c r="BK52" s="3"/>
      <c r="BL52" s="3"/>
      <c r="BM52" s="4" t="str">
        <f t="shared" si="30"/>
        <v/>
      </c>
      <c r="BN52" s="5">
        <f t="shared" si="21"/>
        <v>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178</v>
      </c>
      <c r="C53" s="7" t="s">
        <v>180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/>
      <c r="BK53" s="3"/>
      <c r="BL53" s="3"/>
      <c r="BM53" s="4" t="str">
        <f t="shared" si="30"/>
        <v/>
      </c>
      <c r="BN53" s="5">
        <f t="shared" si="21"/>
        <v>0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/>
      <c r="BK54" s="3"/>
      <c r="BL54" s="3"/>
      <c r="BM54" s="4" t="str">
        <f t="shared" si="30"/>
        <v/>
      </c>
      <c r="BN54" s="5">
        <f t="shared" si="21"/>
        <v>0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204</v>
      </c>
      <c r="C55" s="7" t="s">
        <v>205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/>
      <c r="BK55" s="3"/>
      <c r="BL55" s="3"/>
      <c r="BM55" s="4" t="str">
        <f t="shared" si="30"/>
        <v/>
      </c>
      <c r="BN55" s="5">
        <f t="shared" si="21"/>
        <v>0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191</v>
      </c>
      <c r="C56" s="7" t="s">
        <v>206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/>
      <c r="BK56" s="3"/>
      <c r="BL56" s="3"/>
      <c r="BM56" s="4" t="str">
        <f t="shared" si="30"/>
        <v/>
      </c>
      <c r="BN56" s="5">
        <f t="shared" si="21"/>
        <v>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207</v>
      </c>
      <c r="C57" s="7" t="s">
        <v>208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/>
      <c r="BK57" s="3"/>
      <c r="BL57" s="3"/>
      <c r="BM57" s="4" t="str">
        <f t="shared" si="30"/>
        <v/>
      </c>
      <c r="BN57" s="5">
        <f t="shared" si="21"/>
        <v>0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209</v>
      </c>
      <c r="C58" s="7" t="s">
        <v>210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/>
      <c r="BK58" s="3"/>
      <c r="BL58" s="3"/>
      <c r="BM58" s="4" t="str">
        <f t="shared" si="30"/>
        <v/>
      </c>
      <c r="BN58" s="5">
        <f t="shared" si="21"/>
        <v>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211</v>
      </c>
      <c r="C59" s="7" t="s">
        <v>212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/>
      <c r="BK59" s="3"/>
      <c r="BL59" s="3"/>
      <c r="BM59" s="4" t="str">
        <f t="shared" si="30"/>
        <v/>
      </c>
      <c r="BN59" s="5">
        <f t="shared" si="21"/>
        <v>0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/>
      <c r="BK60" s="3"/>
      <c r="BL60" s="3"/>
      <c r="BM60" s="4" t="str">
        <f t="shared" si="30"/>
        <v/>
      </c>
      <c r="BN60" s="5">
        <f t="shared" si="21"/>
        <v>0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/>
      <c r="BK61" s="3"/>
      <c r="BL61" s="3"/>
      <c r="BM61" s="4" t="str">
        <f t="shared" si="30"/>
        <v/>
      </c>
      <c r="BN61" s="5">
        <f t="shared" si="21"/>
        <v>0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Normal="100" zoomScaleSheetLayoutView="100" workbookViewId="0">
      <selection activeCell="B86" sqref="B86:O87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9.7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 ht="78.599999999999994" customHeight="1" x14ac:dyDescent="0.25">
      <c r="B3" s="72" t="s">
        <v>229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7" s="10" customFormat="1" ht="31.5" customHeight="1" x14ac:dyDescent="0.25">
      <c r="A4" s="73" t="s">
        <v>0</v>
      </c>
      <c r="B4" s="73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135709293.06999999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0</v>
      </c>
      <c r="J5" s="12">
        <f ca="1">+J6+J12+J22+J32+J48+J65</f>
        <v>0</v>
      </c>
      <c r="K5" s="12">
        <f ca="1">+K6+K12+K22+K32+K48+K65</f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75899509.460000008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0</v>
      </c>
      <c r="J6" s="12">
        <f t="shared" ca="1" si="2"/>
        <v>0</v>
      </c>
      <c r="K6" s="12">
        <f t="shared" ca="1" si="2"/>
        <v>0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62076220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0</v>
      </c>
      <c r="J7" s="17">
        <f ca="1">SUMIF(Datos!$AO$6:$AP$65,A7,Datos!$AP$6:$AP$66)</f>
        <v>0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3195320.9299999997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0</v>
      </c>
      <c r="J8" s="17">
        <f ca="1">SUMIF(Datos!$AO$6:$AP$65,A8,Datos!$AP$6:$AP$66)</f>
        <v>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1075000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0</v>
      </c>
      <c r="J9" s="17">
        <f ca="1">SUMIF(Datos!$AO$6:$AP$65,A9,Datos!$AP$6:$AP$66)</f>
        <v>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9552968.5299999993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0</v>
      </c>
      <c r="J11" s="17">
        <f ca="1">SUMIF(Datos!$AO$6:$AP$65,A11,Datos!$AP$6:$AP$66)</f>
        <v>0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33978639.32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0</v>
      </c>
      <c r="J12" s="12">
        <f t="shared" ca="1" si="4"/>
        <v>0</v>
      </c>
      <c r="K12" s="12">
        <f t="shared" ca="1" si="4"/>
        <v>0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22677140.879999999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0</v>
      </c>
      <c r="J13" s="17">
        <f ca="1">SUMIF(Datos!$AO$6:$AP$65,A13,Datos!$AP$6:$AP$66)</f>
        <v>0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428313.36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0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572750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0</v>
      </c>
      <c r="J15" s="17">
        <f ca="1">SUMIF(Datos!$AO$6:$AP$65,A15,Datos!$AP$6:$AP$66)</f>
        <v>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535030.77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0</v>
      </c>
      <c r="J17" s="17">
        <f ca="1">SUMIF(Datos!$AO$6:$AP$65,A17,Datos!$AP$6:$AP$66)</f>
        <v>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80337.179999999993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3314119.0700000003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0</v>
      </c>
      <c r="J19" s="17">
        <f ca="1">SUMIF(Datos!$AO$6:$AP$65,A19,Datos!$AP$6:$AP$66)</f>
        <v>0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5562324.6999999993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0</v>
      </c>
      <c r="J20" s="17">
        <f ca="1">SUMIF(Datos!$AO$6:$AP$65,A20,Datos!$AP$6:$AP$66)</f>
        <v>0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808623.36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0</v>
      </c>
      <c r="J21" s="17">
        <f ca="1">SUMIF(Datos!$AO$6:$AP$65,A21,Datos!$AP$6:$AP$66)</f>
        <v>0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22223755.579999998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0</v>
      </c>
      <c r="J22" s="14">
        <f t="shared" ca="1" si="5"/>
        <v>0</v>
      </c>
      <c r="K22" s="14">
        <f t="shared" ca="1" si="5"/>
        <v>0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185335.99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0</v>
      </c>
      <c r="J23" s="17">
        <f ca="1">SUMIF(Datos!$AO$6:$AP$65,A23,Datos!$AP$6:$AP$66)</f>
        <v>0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9856.9500000000007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646500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0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478508.47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1151002.4299999997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13602523.140000001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0</v>
      </c>
      <c r="J29" s="17">
        <f ca="1">SUMIF(Datos!$AO$6:$AP$65,A29,Datos!$AP$6:$AP$66)</f>
        <v>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6150028.5999999996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0</v>
      </c>
      <c r="J31" s="17">
        <f ca="1">SUMIF(Datos!$AO$6:$AP$65,A31,Datos!$AP$6:$AP$66)</f>
        <v>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121000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121000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3486388.71</v>
      </c>
      <c r="D48" s="14">
        <f t="shared" ref="D48:O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0</v>
      </c>
      <c r="J48" s="14">
        <f t="shared" ca="1" si="8"/>
        <v>0</v>
      </c>
      <c r="K48" s="14">
        <f t="shared" ca="1" si="8"/>
        <v>0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1088120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530000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1829328.7100000002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0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1764434.21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0</v>
      </c>
      <c r="J58" s="24">
        <f t="shared" ca="1" si="9"/>
        <v>0</v>
      </c>
      <c r="K58" s="24">
        <f t="shared" ca="1" si="9"/>
        <v>0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1764434.21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0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0"/>
      <c r="C69" s="70"/>
      <c r="D69" s="70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137454257.28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0</v>
      </c>
      <c r="J70" s="57">
        <f t="shared" ca="1" si="12"/>
        <v>0</v>
      </c>
      <c r="K70" s="57">
        <f t="shared" ca="1" si="12"/>
        <v>0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143595072.57000002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0</v>
      </c>
      <c r="J83" s="60">
        <f ca="1">+J81+J70</f>
        <v>0</v>
      </c>
      <c r="K83" s="60">
        <f ca="1">K81+K70</f>
        <v>0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5">
        <v>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T86" s="32"/>
    </row>
    <row r="87" spans="1:20" ht="22.5" customHeight="1" x14ac:dyDescent="0.2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6" t="s">
        <v>174</v>
      </c>
      <c r="G91" s="76"/>
      <c r="H91" s="76"/>
      <c r="I91" s="45"/>
      <c r="J91" s="45"/>
      <c r="K91" s="76" t="s">
        <v>175</v>
      </c>
      <c r="L91" s="76"/>
      <c r="M91" s="76"/>
      <c r="N91" s="45"/>
      <c r="O91" s="45"/>
      <c r="T91" s="31"/>
    </row>
    <row r="92" spans="1:20" s="49" customFormat="1" ht="22.5" customHeight="1" x14ac:dyDescent="0.4">
      <c r="B92" s="50" t="s">
        <v>176</v>
      </c>
      <c r="C92" s="50"/>
      <c r="E92" s="51"/>
      <c r="F92" s="74" t="s">
        <v>135</v>
      </c>
      <c r="G92" s="74"/>
      <c r="H92" s="74"/>
      <c r="K92" s="74" t="s">
        <v>145</v>
      </c>
      <c r="L92" s="74"/>
      <c r="M92" s="74"/>
      <c r="N92" s="51"/>
      <c r="O92" s="51"/>
      <c r="T92" s="52"/>
    </row>
    <row r="93" spans="1:20" s="49" customFormat="1" ht="22.5" customHeight="1" x14ac:dyDescent="0.4">
      <c r="B93" s="50" t="s">
        <v>250</v>
      </c>
      <c r="C93" s="50"/>
      <c r="E93" s="51"/>
      <c r="F93" s="74" t="s">
        <v>136</v>
      </c>
      <c r="G93" s="74"/>
      <c r="H93" s="74"/>
      <c r="K93" s="74" t="s">
        <v>137</v>
      </c>
      <c r="L93" s="74"/>
      <c r="M93" s="74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F93:H93"/>
    <mergeCell ref="F92:H92"/>
    <mergeCell ref="K92:M92"/>
    <mergeCell ref="K93:M93"/>
    <mergeCell ref="B86:O87"/>
    <mergeCell ref="F91:H91"/>
    <mergeCell ref="K91:M91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ENC-OAI</cp:lastModifiedBy>
  <cp:lastPrinted>2023-06-09T17:05:24Z</cp:lastPrinted>
  <dcterms:created xsi:type="dcterms:W3CDTF">2019-05-10T17:21:13Z</dcterms:created>
  <dcterms:modified xsi:type="dcterms:W3CDTF">2023-06-12T15:28:26Z</dcterms:modified>
</cp:coreProperties>
</file>