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8675" windowHeight="11295"/>
  </bookViews>
  <sheets>
    <sheet name="Hoja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29" i="1" l="1"/>
  <c r="E28" i="1"/>
  <c r="D24" i="1"/>
  <c r="C24" i="1"/>
  <c r="E23" i="1"/>
  <c r="F23" i="1" s="1"/>
  <c r="E22" i="1"/>
  <c r="D19" i="1"/>
  <c r="C19" i="1"/>
  <c r="E18" i="1"/>
  <c r="F18" i="1" s="1"/>
  <c r="E17" i="1"/>
  <c r="F17" i="1" s="1"/>
  <c r="F16" i="1"/>
  <c r="F15" i="1"/>
  <c r="E14" i="1"/>
  <c r="B14" i="1"/>
  <c r="B19" i="1" s="1"/>
  <c r="B22" i="1" s="1"/>
  <c r="A9" i="1"/>
  <c r="A7" i="1"/>
  <c r="E24" i="1" l="1"/>
  <c r="F14" i="1"/>
  <c r="F19" i="1" s="1"/>
  <c r="G19" i="1" s="1"/>
  <c r="B24" i="1"/>
  <c r="F22" i="1"/>
  <c r="F24" i="1" s="1"/>
  <c r="E19" i="1"/>
  <c r="G24" i="1" l="1"/>
</calcChain>
</file>

<file path=xl/sharedStrings.xml><?xml version="1.0" encoding="utf-8"?>
<sst xmlns="http://schemas.openxmlformats.org/spreadsheetml/2006/main" count="26" uniqueCount="20">
  <si>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</si>
  <si>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</si>
  <si>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</si>
  <si>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</si>
  <si>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</si>
  <si>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</si>
  <si>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</si>
  <si>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2021</t>
  </si>
  <si>
    <t xml:space="preserve">Cambio en políticas contables </t>
  </si>
  <si>
    <t>Revaluación de Propiedad, planta y equipo</t>
  </si>
  <si>
    <t>Ajuste al patrimonio</t>
  </si>
  <si>
    <t>Resultado del período</t>
  </si>
  <si>
    <t xml:space="preserve">  -</t>
  </si>
  <si>
    <t>Saldo al 30 de junio de 2022</t>
  </si>
  <si>
    <t>Saldo al 31 de diciembre de 2022</t>
  </si>
  <si>
    <t>Saldo al 30 de junio de 2023</t>
  </si>
  <si>
    <t>Licda. Paula Maileny Morillo</t>
  </si>
  <si>
    <t>Encargada de Contabilidad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</si>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</sst>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color theme="0" tint="-4.9989318521683403E-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/>
    </xf>
    <xf numFmtId="4" fontId="2" fillId="0" borderId="0" xfId="0" applyNumberFormat="1" applyFont="1"/>
    <xf numFmtId="43" fontId="2" fillId="0" borderId="0" xfId="0" applyNumberFormat="1" applyFont="1"/>
    <xf numFmtId="0" fontId="2" fillId="0" borderId="0" xfId="0" applyFont="1"/>
    <xf numFmtId="4" fontId="0" fillId="0" borderId="0" xfId="0" applyNumberFormat="1"/>
    <xf numFmtId="43" fontId="10" fillId="0" borderId="0" xfId="1" applyFont="1" applyFill="1"/>
    <xf numFmtId="43" fontId="12" fillId="0" borderId="0" xfId="1" applyFont="1" applyFill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 indent="2"/>
    </xf>
    <xf numFmtId="0" fontId="3" fillId="2" borderId="0" xfId="0" applyFont="1" applyFill="1" applyAlignment="1">
      <alignment vertical="center" wrapText="1"/>
    </xf>
    <xf numFmtId="0" fontId="0" fillId="2" borderId="0" xfId="0" applyFill="1"/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7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0" fillId="2" borderId="1" xfId="0" applyNumberFormat="1" applyFill="1" applyBorder="1" applyAlignment="1">
      <alignment horizontal="right" vertical="top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right"/>
    </xf>
    <xf numFmtId="4" fontId="13" fillId="2" borderId="0" xfId="0" applyNumberFormat="1" applyFont="1" applyFill="1"/>
    <xf numFmtId="0" fontId="14" fillId="2" borderId="0" xfId="0" applyFont="1" applyFill="1" applyAlignment="1"/>
    <xf numFmtId="0" fontId="2" fillId="2" borderId="0" xfId="0" applyFont="1" applyFill="1" applyAlignment="1"/>
    <xf numFmtId="0" fontId="15" fillId="2" borderId="0" xfId="0" applyFont="1" applyFill="1" applyAlignment="1"/>
    <xf numFmtId="0" fontId="0" fillId="2" borderId="0" xfId="0" applyFill="1" applyAlignment="1"/>
    <xf numFmtId="0" fontId="1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35</xdr:row>
      <xdr:rowOff>0</xdr:rowOff>
    </xdr:from>
    <xdr:to>
      <xdr:col>7</xdr:col>
      <xdr:colOff>828675</xdr:colOff>
      <xdr:row>36</xdr:row>
      <xdr:rowOff>9525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7781925"/>
          <a:ext cx="2486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%20SEM1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"/>
      <sheetName val="Pres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/>
      <sheetData sheetId="1"/>
      <sheetData sheetId="2">
        <row r="1">
          <cell r="B1" t="str">
            <v>CORPORACION DEL ACUEDUCTO Y ALCANTARILLADO DE MOCA</v>
          </cell>
        </row>
      </sheetData>
      <sheetData sheetId="3">
        <row r="12">
          <cell r="C12">
            <v>0</v>
          </cell>
        </row>
      </sheetData>
      <sheetData sheetId="4"/>
      <sheetData sheetId="5">
        <row r="289">
          <cell r="E289">
            <v>29759044</v>
          </cell>
        </row>
      </sheetData>
      <sheetData sheetId="6"/>
      <sheetData sheetId="7">
        <row r="362">
          <cell r="C362">
            <v>142163</v>
          </cell>
        </row>
        <row r="441">
          <cell r="D441">
            <v>200582835.47000006</v>
          </cell>
        </row>
        <row r="442">
          <cell r="D442">
            <v>492268.04</v>
          </cell>
        </row>
        <row r="443">
          <cell r="C443">
            <v>-41885434.310000017</v>
          </cell>
          <cell r="D443">
            <v>-11739360.929999977</v>
          </cell>
        </row>
      </sheetData>
      <sheetData sheetId="8">
        <row r="14">
          <cell r="K14">
            <v>23704719.890000019</v>
          </cell>
        </row>
      </sheetData>
      <sheetData sheetId="9"/>
      <sheetData sheetId="10">
        <row r="11">
          <cell r="B11">
            <v>240472439.67000002</v>
          </cell>
        </row>
        <row r="38">
          <cell r="C38">
            <v>808793054.60000002</v>
          </cell>
        </row>
        <row r="41">
          <cell r="B41">
            <v>324395677.64999998</v>
          </cell>
        </row>
        <row r="43">
          <cell r="B43">
            <v>1091303297.9400001</v>
          </cell>
          <cell r="C43">
            <v>998128797.18000007</v>
          </cell>
        </row>
      </sheetData>
      <sheetData sheetId="11">
        <row r="6">
          <cell r="A6" t="str">
            <v>Del Ejercicio terminado el  30 de junio de 2023  y  2022</v>
          </cell>
        </row>
      </sheetData>
      <sheetData sheetId="12">
        <row r="23">
          <cell r="B23">
            <v>-886712.76</v>
          </cell>
        </row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3"/>
      <sheetData sheetId="14">
        <row r="33">
          <cell r="D33">
            <v>-43295098.950000003</v>
          </cell>
        </row>
      </sheetData>
      <sheetData sheetId="15">
        <row r="8">
          <cell r="C8">
            <v>177196230.74000001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25">
          <cell r="D25">
            <v>1598764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35"/>
  <sheetViews>
    <sheetView tabSelected="1" workbookViewId="0">
      <selection activeCell="B17" sqref="B17"/>
    </sheetView>
  </sheetViews>
  <sheetFormatPr baseColWidth="10" defaultColWidth="9.140625" defaultRowHeight="15" x14ac:dyDescent="0.25"/>
  <cols>
    <col min="1" max="1" width="52.42578125" bestFit="1" customWidth="1"/>
    <col min="2" max="2" width="16.28515625" bestFit="1" customWidth="1"/>
    <col min="3" max="3" width="24.28515625" customWidth="1"/>
    <col min="4" max="4" width="11.42578125" bestFit="1" customWidth="1"/>
    <col min="5" max="5" width="31.7109375" bestFit="1" customWidth="1"/>
    <col min="6" max="6" width="19.7109375" bestFit="1" customWidth="1"/>
    <col min="7" max="7" width="5.140625" bestFit="1" customWidth="1"/>
    <col min="8" max="8" width="15.140625" bestFit="1" customWidth="1"/>
    <col min="257" max="257" width="50.140625" customWidth="1"/>
    <col min="258" max="258" width="25.7109375" customWidth="1"/>
    <col min="259" max="260" width="0" hidden="1" customWidth="1"/>
    <col min="261" max="261" width="23.28515625" customWidth="1"/>
    <col min="262" max="262" width="24.28515625" customWidth="1"/>
    <col min="263" max="263" width="6.42578125" customWidth="1"/>
    <col min="264" max="264" width="15.140625" bestFit="1" customWidth="1"/>
    <col min="513" max="513" width="50.140625" customWidth="1"/>
    <col min="514" max="514" width="25.7109375" customWidth="1"/>
    <col min="515" max="516" width="0" hidden="1" customWidth="1"/>
    <col min="517" max="517" width="23.28515625" customWidth="1"/>
    <col min="518" max="518" width="24.28515625" customWidth="1"/>
    <col min="519" max="519" width="6.42578125" customWidth="1"/>
    <col min="520" max="520" width="15.140625" bestFit="1" customWidth="1"/>
    <col min="769" max="769" width="50.140625" customWidth="1"/>
    <col min="770" max="770" width="25.7109375" customWidth="1"/>
    <col min="771" max="772" width="0" hidden="1" customWidth="1"/>
    <col min="773" max="773" width="23.28515625" customWidth="1"/>
    <col min="774" max="774" width="24.28515625" customWidth="1"/>
    <col min="775" max="775" width="6.42578125" customWidth="1"/>
    <col min="776" max="776" width="15.140625" bestFit="1" customWidth="1"/>
    <col min="1025" max="1025" width="50.140625" customWidth="1"/>
    <col min="1026" max="1026" width="25.7109375" customWidth="1"/>
    <col min="1027" max="1028" width="0" hidden="1" customWidth="1"/>
    <col min="1029" max="1029" width="23.28515625" customWidth="1"/>
    <col min="1030" max="1030" width="24.28515625" customWidth="1"/>
    <col min="1031" max="1031" width="6.42578125" customWidth="1"/>
    <col min="1032" max="1032" width="15.140625" bestFit="1" customWidth="1"/>
    <col min="1281" max="1281" width="50.140625" customWidth="1"/>
    <col min="1282" max="1282" width="25.7109375" customWidth="1"/>
    <col min="1283" max="1284" width="0" hidden="1" customWidth="1"/>
    <col min="1285" max="1285" width="23.28515625" customWidth="1"/>
    <col min="1286" max="1286" width="24.28515625" customWidth="1"/>
    <col min="1287" max="1287" width="6.42578125" customWidth="1"/>
    <col min="1288" max="1288" width="15.140625" bestFit="1" customWidth="1"/>
    <col min="1537" max="1537" width="50.140625" customWidth="1"/>
    <col min="1538" max="1538" width="25.7109375" customWidth="1"/>
    <col min="1539" max="1540" width="0" hidden="1" customWidth="1"/>
    <col min="1541" max="1541" width="23.28515625" customWidth="1"/>
    <col min="1542" max="1542" width="24.28515625" customWidth="1"/>
    <col min="1543" max="1543" width="6.42578125" customWidth="1"/>
    <col min="1544" max="1544" width="15.140625" bestFit="1" customWidth="1"/>
    <col min="1793" max="1793" width="50.140625" customWidth="1"/>
    <col min="1794" max="1794" width="25.7109375" customWidth="1"/>
    <col min="1795" max="1796" width="0" hidden="1" customWidth="1"/>
    <col min="1797" max="1797" width="23.28515625" customWidth="1"/>
    <col min="1798" max="1798" width="24.28515625" customWidth="1"/>
    <col min="1799" max="1799" width="6.42578125" customWidth="1"/>
    <col min="1800" max="1800" width="15.140625" bestFit="1" customWidth="1"/>
    <col min="2049" max="2049" width="50.140625" customWidth="1"/>
    <col min="2050" max="2050" width="25.7109375" customWidth="1"/>
    <col min="2051" max="2052" width="0" hidden="1" customWidth="1"/>
    <col min="2053" max="2053" width="23.28515625" customWidth="1"/>
    <col min="2054" max="2054" width="24.28515625" customWidth="1"/>
    <col min="2055" max="2055" width="6.42578125" customWidth="1"/>
    <col min="2056" max="2056" width="15.140625" bestFit="1" customWidth="1"/>
    <col min="2305" max="2305" width="50.140625" customWidth="1"/>
    <col min="2306" max="2306" width="25.7109375" customWidth="1"/>
    <col min="2307" max="2308" width="0" hidden="1" customWidth="1"/>
    <col min="2309" max="2309" width="23.28515625" customWidth="1"/>
    <col min="2310" max="2310" width="24.28515625" customWidth="1"/>
    <col min="2311" max="2311" width="6.42578125" customWidth="1"/>
    <col min="2312" max="2312" width="15.140625" bestFit="1" customWidth="1"/>
    <col min="2561" max="2561" width="50.140625" customWidth="1"/>
    <col min="2562" max="2562" width="25.7109375" customWidth="1"/>
    <col min="2563" max="2564" width="0" hidden="1" customWidth="1"/>
    <col min="2565" max="2565" width="23.28515625" customWidth="1"/>
    <col min="2566" max="2566" width="24.28515625" customWidth="1"/>
    <col min="2567" max="2567" width="6.42578125" customWidth="1"/>
    <col min="2568" max="2568" width="15.140625" bestFit="1" customWidth="1"/>
    <col min="2817" max="2817" width="50.140625" customWidth="1"/>
    <col min="2818" max="2818" width="25.7109375" customWidth="1"/>
    <col min="2819" max="2820" width="0" hidden="1" customWidth="1"/>
    <col min="2821" max="2821" width="23.28515625" customWidth="1"/>
    <col min="2822" max="2822" width="24.28515625" customWidth="1"/>
    <col min="2823" max="2823" width="6.42578125" customWidth="1"/>
    <col min="2824" max="2824" width="15.140625" bestFit="1" customWidth="1"/>
    <col min="3073" max="3073" width="50.140625" customWidth="1"/>
    <col min="3074" max="3074" width="25.7109375" customWidth="1"/>
    <col min="3075" max="3076" width="0" hidden="1" customWidth="1"/>
    <col min="3077" max="3077" width="23.28515625" customWidth="1"/>
    <col min="3078" max="3078" width="24.28515625" customWidth="1"/>
    <col min="3079" max="3079" width="6.42578125" customWidth="1"/>
    <col min="3080" max="3080" width="15.140625" bestFit="1" customWidth="1"/>
    <col min="3329" max="3329" width="50.140625" customWidth="1"/>
    <col min="3330" max="3330" width="25.7109375" customWidth="1"/>
    <col min="3331" max="3332" width="0" hidden="1" customWidth="1"/>
    <col min="3333" max="3333" width="23.28515625" customWidth="1"/>
    <col min="3334" max="3334" width="24.28515625" customWidth="1"/>
    <col min="3335" max="3335" width="6.42578125" customWidth="1"/>
    <col min="3336" max="3336" width="15.140625" bestFit="1" customWidth="1"/>
    <col min="3585" max="3585" width="50.140625" customWidth="1"/>
    <col min="3586" max="3586" width="25.7109375" customWidth="1"/>
    <col min="3587" max="3588" width="0" hidden="1" customWidth="1"/>
    <col min="3589" max="3589" width="23.28515625" customWidth="1"/>
    <col min="3590" max="3590" width="24.28515625" customWidth="1"/>
    <col min="3591" max="3591" width="6.42578125" customWidth="1"/>
    <col min="3592" max="3592" width="15.140625" bestFit="1" customWidth="1"/>
    <col min="3841" max="3841" width="50.140625" customWidth="1"/>
    <col min="3842" max="3842" width="25.7109375" customWidth="1"/>
    <col min="3843" max="3844" width="0" hidden="1" customWidth="1"/>
    <col min="3845" max="3845" width="23.28515625" customWidth="1"/>
    <col min="3846" max="3846" width="24.28515625" customWidth="1"/>
    <col min="3847" max="3847" width="6.42578125" customWidth="1"/>
    <col min="3848" max="3848" width="15.140625" bestFit="1" customWidth="1"/>
    <col min="4097" max="4097" width="50.140625" customWidth="1"/>
    <col min="4098" max="4098" width="25.7109375" customWidth="1"/>
    <col min="4099" max="4100" width="0" hidden="1" customWidth="1"/>
    <col min="4101" max="4101" width="23.28515625" customWidth="1"/>
    <col min="4102" max="4102" width="24.28515625" customWidth="1"/>
    <col min="4103" max="4103" width="6.42578125" customWidth="1"/>
    <col min="4104" max="4104" width="15.140625" bestFit="1" customWidth="1"/>
    <col min="4353" max="4353" width="50.140625" customWidth="1"/>
    <col min="4354" max="4354" width="25.7109375" customWidth="1"/>
    <col min="4355" max="4356" width="0" hidden="1" customWidth="1"/>
    <col min="4357" max="4357" width="23.28515625" customWidth="1"/>
    <col min="4358" max="4358" width="24.28515625" customWidth="1"/>
    <col min="4359" max="4359" width="6.42578125" customWidth="1"/>
    <col min="4360" max="4360" width="15.140625" bestFit="1" customWidth="1"/>
    <col min="4609" max="4609" width="50.140625" customWidth="1"/>
    <col min="4610" max="4610" width="25.7109375" customWidth="1"/>
    <col min="4611" max="4612" width="0" hidden="1" customWidth="1"/>
    <col min="4613" max="4613" width="23.28515625" customWidth="1"/>
    <col min="4614" max="4614" width="24.28515625" customWidth="1"/>
    <col min="4615" max="4615" width="6.42578125" customWidth="1"/>
    <col min="4616" max="4616" width="15.140625" bestFit="1" customWidth="1"/>
    <col min="4865" max="4865" width="50.140625" customWidth="1"/>
    <col min="4866" max="4866" width="25.7109375" customWidth="1"/>
    <col min="4867" max="4868" width="0" hidden="1" customWidth="1"/>
    <col min="4869" max="4869" width="23.28515625" customWidth="1"/>
    <col min="4870" max="4870" width="24.28515625" customWidth="1"/>
    <col min="4871" max="4871" width="6.42578125" customWidth="1"/>
    <col min="4872" max="4872" width="15.140625" bestFit="1" customWidth="1"/>
    <col min="5121" max="5121" width="50.140625" customWidth="1"/>
    <col min="5122" max="5122" width="25.7109375" customWidth="1"/>
    <col min="5123" max="5124" width="0" hidden="1" customWidth="1"/>
    <col min="5125" max="5125" width="23.28515625" customWidth="1"/>
    <col min="5126" max="5126" width="24.28515625" customWidth="1"/>
    <col min="5127" max="5127" width="6.42578125" customWidth="1"/>
    <col min="5128" max="5128" width="15.140625" bestFit="1" customWidth="1"/>
    <col min="5377" max="5377" width="50.140625" customWidth="1"/>
    <col min="5378" max="5378" width="25.7109375" customWidth="1"/>
    <col min="5379" max="5380" width="0" hidden="1" customWidth="1"/>
    <col min="5381" max="5381" width="23.28515625" customWidth="1"/>
    <col min="5382" max="5382" width="24.28515625" customWidth="1"/>
    <col min="5383" max="5383" width="6.42578125" customWidth="1"/>
    <col min="5384" max="5384" width="15.140625" bestFit="1" customWidth="1"/>
    <col min="5633" max="5633" width="50.140625" customWidth="1"/>
    <col min="5634" max="5634" width="25.7109375" customWidth="1"/>
    <col min="5635" max="5636" width="0" hidden="1" customWidth="1"/>
    <col min="5637" max="5637" width="23.28515625" customWidth="1"/>
    <col min="5638" max="5638" width="24.28515625" customWidth="1"/>
    <col min="5639" max="5639" width="6.42578125" customWidth="1"/>
    <col min="5640" max="5640" width="15.140625" bestFit="1" customWidth="1"/>
    <col min="5889" max="5889" width="50.140625" customWidth="1"/>
    <col min="5890" max="5890" width="25.7109375" customWidth="1"/>
    <col min="5891" max="5892" width="0" hidden="1" customWidth="1"/>
    <col min="5893" max="5893" width="23.28515625" customWidth="1"/>
    <col min="5894" max="5894" width="24.28515625" customWidth="1"/>
    <col min="5895" max="5895" width="6.42578125" customWidth="1"/>
    <col min="5896" max="5896" width="15.140625" bestFit="1" customWidth="1"/>
    <col min="6145" max="6145" width="50.140625" customWidth="1"/>
    <col min="6146" max="6146" width="25.7109375" customWidth="1"/>
    <col min="6147" max="6148" width="0" hidden="1" customWidth="1"/>
    <col min="6149" max="6149" width="23.28515625" customWidth="1"/>
    <col min="6150" max="6150" width="24.28515625" customWidth="1"/>
    <col min="6151" max="6151" width="6.42578125" customWidth="1"/>
    <col min="6152" max="6152" width="15.140625" bestFit="1" customWidth="1"/>
    <col min="6401" max="6401" width="50.140625" customWidth="1"/>
    <col min="6402" max="6402" width="25.7109375" customWidth="1"/>
    <col min="6403" max="6404" width="0" hidden="1" customWidth="1"/>
    <col min="6405" max="6405" width="23.28515625" customWidth="1"/>
    <col min="6406" max="6406" width="24.28515625" customWidth="1"/>
    <col min="6407" max="6407" width="6.42578125" customWidth="1"/>
    <col min="6408" max="6408" width="15.140625" bestFit="1" customWidth="1"/>
    <col min="6657" max="6657" width="50.140625" customWidth="1"/>
    <col min="6658" max="6658" width="25.7109375" customWidth="1"/>
    <col min="6659" max="6660" width="0" hidden="1" customWidth="1"/>
    <col min="6661" max="6661" width="23.28515625" customWidth="1"/>
    <col min="6662" max="6662" width="24.28515625" customWidth="1"/>
    <col min="6663" max="6663" width="6.42578125" customWidth="1"/>
    <col min="6664" max="6664" width="15.140625" bestFit="1" customWidth="1"/>
    <col min="6913" max="6913" width="50.140625" customWidth="1"/>
    <col min="6914" max="6914" width="25.7109375" customWidth="1"/>
    <col min="6915" max="6916" width="0" hidden="1" customWidth="1"/>
    <col min="6917" max="6917" width="23.28515625" customWidth="1"/>
    <col min="6918" max="6918" width="24.28515625" customWidth="1"/>
    <col min="6919" max="6919" width="6.42578125" customWidth="1"/>
    <col min="6920" max="6920" width="15.140625" bestFit="1" customWidth="1"/>
    <col min="7169" max="7169" width="50.140625" customWidth="1"/>
    <col min="7170" max="7170" width="25.7109375" customWidth="1"/>
    <col min="7171" max="7172" width="0" hidden="1" customWidth="1"/>
    <col min="7173" max="7173" width="23.28515625" customWidth="1"/>
    <col min="7174" max="7174" width="24.28515625" customWidth="1"/>
    <col min="7175" max="7175" width="6.42578125" customWidth="1"/>
    <col min="7176" max="7176" width="15.140625" bestFit="1" customWidth="1"/>
    <col min="7425" max="7425" width="50.140625" customWidth="1"/>
    <col min="7426" max="7426" width="25.7109375" customWidth="1"/>
    <col min="7427" max="7428" width="0" hidden="1" customWidth="1"/>
    <col min="7429" max="7429" width="23.28515625" customWidth="1"/>
    <col min="7430" max="7430" width="24.28515625" customWidth="1"/>
    <col min="7431" max="7431" width="6.42578125" customWidth="1"/>
    <col min="7432" max="7432" width="15.140625" bestFit="1" customWidth="1"/>
    <col min="7681" max="7681" width="50.140625" customWidth="1"/>
    <col min="7682" max="7682" width="25.7109375" customWidth="1"/>
    <col min="7683" max="7684" width="0" hidden="1" customWidth="1"/>
    <col min="7685" max="7685" width="23.28515625" customWidth="1"/>
    <col min="7686" max="7686" width="24.28515625" customWidth="1"/>
    <col min="7687" max="7687" width="6.42578125" customWidth="1"/>
    <col min="7688" max="7688" width="15.140625" bestFit="1" customWidth="1"/>
    <col min="7937" max="7937" width="50.140625" customWidth="1"/>
    <col min="7938" max="7938" width="25.7109375" customWidth="1"/>
    <col min="7939" max="7940" width="0" hidden="1" customWidth="1"/>
    <col min="7941" max="7941" width="23.28515625" customWidth="1"/>
    <col min="7942" max="7942" width="24.28515625" customWidth="1"/>
    <col min="7943" max="7943" width="6.42578125" customWidth="1"/>
    <col min="7944" max="7944" width="15.140625" bestFit="1" customWidth="1"/>
    <col min="8193" max="8193" width="50.140625" customWidth="1"/>
    <col min="8194" max="8194" width="25.7109375" customWidth="1"/>
    <col min="8195" max="8196" width="0" hidden="1" customWidth="1"/>
    <col min="8197" max="8197" width="23.28515625" customWidth="1"/>
    <col min="8198" max="8198" width="24.28515625" customWidth="1"/>
    <col min="8199" max="8199" width="6.42578125" customWidth="1"/>
    <col min="8200" max="8200" width="15.140625" bestFit="1" customWidth="1"/>
    <col min="8449" max="8449" width="50.140625" customWidth="1"/>
    <col min="8450" max="8450" width="25.7109375" customWidth="1"/>
    <col min="8451" max="8452" width="0" hidden="1" customWidth="1"/>
    <col min="8453" max="8453" width="23.28515625" customWidth="1"/>
    <col min="8454" max="8454" width="24.28515625" customWidth="1"/>
    <col min="8455" max="8455" width="6.42578125" customWidth="1"/>
    <col min="8456" max="8456" width="15.140625" bestFit="1" customWidth="1"/>
    <col min="8705" max="8705" width="50.140625" customWidth="1"/>
    <col min="8706" max="8706" width="25.7109375" customWidth="1"/>
    <col min="8707" max="8708" width="0" hidden="1" customWidth="1"/>
    <col min="8709" max="8709" width="23.28515625" customWidth="1"/>
    <col min="8710" max="8710" width="24.28515625" customWidth="1"/>
    <col min="8711" max="8711" width="6.42578125" customWidth="1"/>
    <col min="8712" max="8712" width="15.140625" bestFit="1" customWidth="1"/>
    <col min="8961" max="8961" width="50.140625" customWidth="1"/>
    <col min="8962" max="8962" width="25.7109375" customWidth="1"/>
    <col min="8963" max="8964" width="0" hidden="1" customWidth="1"/>
    <col min="8965" max="8965" width="23.28515625" customWidth="1"/>
    <col min="8966" max="8966" width="24.28515625" customWidth="1"/>
    <col min="8967" max="8967" width="6.42578125" customWidth="1"/>
    <col min="8968" max="8968" width="15.140625" bestFit="1" customWidth="1"/>
    <col min="9217" max="9217" width="50.140625" customWidth="1"/>
    <col min="9218" max="9218" width="25.7109375" customWidth="1"/>
    <col min="9219" max="9220" width="0" hidden="1" customWidth="1"/>
    <col min="9221" max="9221" width="23.28515625" customWidth="1"/>
    <col min="9222" max="9222" width="24.28515625" customWidth="1"/>
    <col min="9223" max="9223" width="6.42578125" customWidth="1"/>
    <col min="9224" max="9224" width="15.140625" bestFit="1" customWidth="1"/>
    <col min="9473" max="9473" width="50.140625" customWidth="1"/>
    <col min="9474" max="9474" width="25.7109375" customWidth="1"/>
    <col min="9475" max="9476" width="0" hidden="1" customWidth="1"/>
    <col min="9477" max="9477" width="23.28515625" customWidth="1"/>
    <col min="9478" max="9478" width="24.28515625" customWidth="1"/>
    <col min="9479" max="9479" width="6.42578125" customWidth="1"/>
    <col min="9480" max="9480" width="15.140625" bestFit="1" customWidth="1"/>
    <col min="9729" max="9729" width="50.140625" customWidth="1"/>
    <col min="9730" max="9730" width="25.7109375" customWidth="1"/>
    <col min="9731" max="9732" width="0" hidden="1" customWidth="1"/>
    <col min="9733" max="9733" width="23.28515625" customWidth="1"/>
    <col min="9734" max="9734" width="24.28515625" customWidth="1"/>
    <col min="9735" max="9735" width="6.42578125" customWidth="1"/>
    <col min="9736" max="9736" width="15.140625" bestFit="1" customWidth="1"/>
    <col min="9985" max="9985" width="50.140625" customWidth="1"/>
    <col min="9986" max="9986" width="25.7109375" customWidth="1"/>
    <col min="9987" max="9988" width="0" hidden="1" customWidth="1"/>
    <col min="9989" max="9989" width="23.28515625" customWidth="1"/>
    <col min="9990" max="9990" width="24.28515625" customWidth="1"/>
    <col min="9991" max="9991" width="6.42578125" customWidth="1"/>
    <col min="9992" max="9992" width="15.140625" bestFit="1" customWidth="1"/>
    <col min="10241" max="10241" width="50.140625" customWidth="1"/>
    <col min="10242" max="10242" width="25.7109375" customWidth="1"/>
    <col min="10243" max="10244" width="0" hidden="1" customWidth="1"/>
    <col min="10245" max="10245" width="23.28515625" customWidth="1"/>
    <col min="10246" max="10246" width="24.28515625" customWidth="1"/>
    <col min="10247" max="10247" width="6.42578125" customWidth="1"/>
    <col min="10248" max="10248" width="15.140625" bestFit="1" customWidth="1"/>
    <col min="10497" max="10497" width="50.140625" customWidth="1"/>
    <col min="10498" max="10498" width="25.7109375" customWidth="1"/>
    <col min="10499" max="10500" width="0" hidden="1" customWidth="1"/>
    <col min="10501" max="10501" width="23.28515625" customWidth="1"/>
    <col min="10502" max="10502" width="24.28515625" customWidth="1"/>
    <col min="10503" max="10503" width="6.42578125" customWidth="1"/>
    <col min="10504" max="10504" width="15.140625" bestFit="1" customWidth="1"/>
    <col min="10753" max="10753" width="50.140625" customWidth="1"/>
    <col min="10754" max="10754" width="25.7109375" customWidth="1"/>
    <col min="10755" max="10756" width="0" hidden="1" customWidth="1"/>
    <col min="10757" max="10757" width="23.28515625" customWidth="1"/>
    <col min="10758" max="10758" width="24.28515625" customWidth="1"/>
    <col min="10759" max="10759" width="6.42578125" customWidth="1"/>
    <col min="10760" max="10760" width="15.140625" bestFit="1" customWidth="1"/>
    <col min="11009" max="11009" width="50.140625" customWidth="1"/>
    <col min="11010" max="11010" width="25.7109375" customWidth="1"/>
    <col min="11011" max="11012" width="0" hidden="1" customWidth="1"/>
    <col min="11013" max="11013" width="23.28515625" customWidth="1"/>
    <col min="11014" max="11014" width="24.28515625" customWidth="1"/>
    <col min="11015" max="11015" width="6.42578125" customWidth="1"/>
    <col min="11016" max="11016" width="15.140625" bestFit="1" customWidth="1"/>
    <col min="11265" max="11265" width="50.140625" customWidth="1"/>
    <col min="11266" max="11266" width="25.7109375" customWidth="1"/>
    <col min="11267" max="11268" width="0" hidden="1" customWidth="1"/>
    <col min="11269" max="11269" width="23.28515625" customWidth="1"/>
    <col min="11270" max="11270" width="24.28515625" customWidth="1"/>
    <col min="11271" max="11271" width="6.42578125" customWidth="1"/>
    <col min="11272" max="11272" width="15.140625" bestFit="1" customWidth="1"/>
    <col min="11521" max="11521" width="50.140625" customWidth="1"/>
    <col min="11522" max="11522" width="25.7109375" customWidth="1"/>
    <col min="11523" max="11524" width="0" hidden="1" customWidth="1"/>
    <col min="11525" max="11525" width="23.28515625" customWidth="1"/>
    <col min="11526" max="11526" width="24.28515625" customWidth="1"/>
    <col min="11527" max="11527" width="6.42578125" customWidth="1"/>
    <col min="11528" max="11528" width="15.140625" bestFit="1" customWidth="1"/>
    <col min="11777" max="11777" width="50.140625" customWidth="1"/>
    <col min="11778" max="11778" width="25.7109375" customWidth="1"/>
    <col min="11779" max="11780" width="0" hidden="1" customWidth="1"/>
    <col min="11781" max="11781" width="23.28515625" customWidth="1"/>
    <col min="11782" max="11782" width="24.28515625" customWidth="1"/>
    <col min="11783" max="11783" width="6.42578125" customWidth="1"/>
    <col min="11784" max="11784" width="15.140625" bestFit="1" customWidth="1"/>
    <col min="12033" max="12033" width="50.140625" customWidth="1"/>
    <col min="12034" max="12034" width="25.7109375" customWidth="1"/>
    <col min="12035" max="12036" width="0" hidden="1" customWidth="1"/>
    <col min="12037" max="12037" width="23.28515625" customWidth="1"/>
    <col min="12038" max="12038" width="24.28515625" customWidth="1"/>
    <col min="12039" max="12039" width="6.42578125" customWidth="1"/>
    <col min="12040" max="12040" width="15.140625" bestFit="1" customWidth="1"/>
    <col min="12289" max="12289" width="50.140625" customWidth="1"/>
    <col min="12290" max="12290" width="25.7109375" customWidth="1"/>
    <col min="12291" max="12292" width="0" hidden="1" customWidth="1"/>
    <col min="12293" max="12293" width="23.28515625" customWidth="1"/>
    <col min="12294" max="12294" width="24.28515625" customWidth="1"/>
    <col min="12295" max="12295" width="6.42578125" customWidth="1"/>
    <col min="12296" max="12296" width="15.140625" bestFit="1" customWidth="1"/>
    <col min="12545" max="12545" width="50.140625" customWidth="1"/>
    <col min="12546" max="12546" width="25.7109375" customWidth="1"/>
    <col min="12547" max="12548" width="0" hidden="1" customWidth="1"/>
    <col min="12549" max="12549" width="23.28515625" customWidth="1"/>
    <col min="12550" max="12550" width="24.28515625" customWidth="1"/>
    <col min="12551" max="12551" width="6.42578125" customWidth="1"/>
    <col min="12552" max="12552" width="15.140625" bestFit="1" customWidth="1"/>
    <col min="12801" max="12801" width="50.140625" customWidth="1"/>
    <col min="12802" max="12802" width="25.7109375" customWidth="1"/>
    <col min="12803" max="12804" width="0" hidden="1" customWidth="1"/>
    <col min="12805" max="12805" width="23.28515625" customWidth="1"/>
    <col min="12806" max="12806" width="24.28515625" customWidth="1"/>
    <col min="12807" max="12807" width="6.42578125" customWidth="1"/>
    <col min="12808" max="12808" width="15.140625" bestFit="1" customWidth="1"/>
    <col min="13057" max="13057" width="50.140625" customWidth="1"/>
    <col min="13058" max="13058" width="25.7109375" customWidth="1"/>
    <col min="13059" max="13060" width="0" hidden="1" customWidth="1"/>
    <col min="13061" max="13061" width="23.28515625" customWidth="1"/>
    <col min="13062" max="13062" width="24.28515625" customWidth="1"/>
    <col min="13063" max="13063" width="6.42578125" customWidth="1"/>
    <col min="13064" max="13064" width="15.140625" bestFit="1" customWidth="1"/>
    <col min="13313" max="13313" width="50.140625" customWidth="1"/>
    <col min="13314" max="13314" width="25.7109375" customWidth="1"/>
    <col min="13315" max="13316" width="0" hidden="1" customWidth="1"/>
    <col min="13317" max="13317" width="23.28515625" customWidth="1"/>
    <col min="13318" max="13318" width="24.28515625" customWidth="1"/>
    <col min="13319" max="13319" width="6.42578125" customWidth="1"/>
    <col min="13320" max="13320" width="15.140625" bestFit="1" customWidth="1"/>
    <col min="13569" max="13569" width="50.140625" customWidth="1"/>
    <col min="13570" max="13570" width="25.7109375" customWidth="1"/>
    <col min="13571" max="13572" width="0" hidden="1" customWidth="1"/>
    <col min="13573" max="13573" width="23.28515625" customWidth="1"/>
    <col min="13574" max="13574" width="24.28515625" customWidth="1"/>
    <col min="13575" max="13575" width="6.42578125" customWidth="1"/>
    <col min="13576" max="13576" width="15.140625" bestFit="1" customWidth="1"/>
    <col min="13825" max="13825" width="50.140625" customWidth="1"/>
    <col min="13826" max="13826" width="25.7109375" customWidth="1"/>
    <col min="13827" max="13828" width="0" hidden="1" customWidth="1"/>
    <col min="13829" max="13829" width="23.28515625" customWidth="1"/>
    <col min="13830" max="13830" width="24.28515625" customWidth="1"/>
    <col min="13831" max="13831" width="6.42578125" customWidth="1"/>
    <col min="13832" max="13832" width="15.140625" bestFit="1" customWidth="1"/>
    <col min="14081" max="14081" width="50.140625" customWidth="1"/>
    <col min="14082" max="14082" width="25.7109375" customWidth="1"/>
    <col min="14083" max="14084" width="0" hidden="1" customWidth="1"/>
    <col min="14085" max="14085" width="23.28515625" customWidth="1"/>
    <col min="14086" max="14086" width="24.28515625" customWidth="1"/>
    <col min="14087" max="14087" width="6.42578125" customWidth="1"/>
    <col min="14088" max="14088" width="15.140625" bestFit="1" customWidth="1"/>
    <col min="14337" max="14337" width="50.140625" customWidth="1"/>
    <col min="14338" max="14338" width="25.7109375" customWidth="1"/>
    <col min="14339" max="14340" width="0" hidden="1" customWidth="1"/>
    <col min="14341" max="14341" width="23.28515625" customWidth="1"/>
    <col min="14342" max="14342" width="24.28515625" customWidth="1"/>
    <col min="14343" max="14343" width="6.42578125" customWidth="1"/>
    <col min="14344" max="14344" width="15.140625" bestFit="1" customWidth="1"/>
    <col min="14593" max="14593" width="50.140625" customWidth="1"/>
    <col min="14594" max="14594" width="25.7109375" customWidth="1"/>
    <col min="14595" max="14596" width="0" hidden="1" customWidth="1"/>
    <col min="14597" max="14597" width="23.28515625" customWidth="1"/>
    <col min="14598" max="14598" width="24.28515625" customWidth="1"/>
    <col min="14599" max="14599" width="6.42578125" customWidth="1"/>
    <col min="14600" max="14600" width="15.140625" bestFit="1" customWidth="1"/>
    <col min="14849" max="14849" width="50.140625" customWidth="1"/>
    <col min="14850" max="14850" width="25.7109375" customWidth="1"/>
    <col min="14851" max="14852" width="0" hidden="1" customWidth="1"/>
    <col min="14853" max="14853" width="23.28515625" customWidth="1"/>
    <col min="14854" max="14854" width="24.28515625" customWidth="1"/>
    <col min="14855" max="14855" width="6.42578125" customWidth="1"/>
    <col min="14856" max="14856" width="15.140625" bestFit="1" customWidth="1"/>
    <col min="15105" max="15105" width="50.140625" customWidth="1"/>
    <col min="15106" max="15106" width="25.7109375" customWidth="1"/>
    <col min="15107" max="15108" width="0" hidden="1" customWidth="1"/>
    <col min="15109" max="15109" width="23.28515625" customWidth="1"/>
    <col min="15110" max="15110" width="24.28515625" customWidth="1"/>
    <col min="15111" max="15111" width="6.42578125" customWidth="1"/>
    <col min="15112" max="15112" width="15.140625" bestFit="1" customWidth="1"/>
    <col min="15361" max="15361" width="50.140625" customWidth="1"/>
    <col min="15362" max="15362" width="25.7109375" customWidth="1"/>
    <col min="15363" max="15364" width="0" hidden="1" customWidth="1"/>
    <col min="15365" max="15365" width="23.28515625" customWidth="1"/>
    <col min="15366" max="15366" width="24.28515625" customWidth="1"/>
    <col min="15367" max="15367" width="6.42578125" customWidth="1"/>
    <col min="15368" max="15368" width="15.140625" bestFit="1" customWidth="1"/>
    <col min="15617" max="15617" width="50.140625" customWidth="1"/>
    <col min="15618" max="15618" width="25.7109375" customWidth="1"/>
    <col min="15619" max="15620" width="0" hidden="1" customWidth="1"/>
    <col min="15621" max="15621" width="23.28515625" customWidth="1"/>
    <col min="15622" max="15622" width="24.28515625" customWidth="1"/>
    <col min="15623" max="15623" width="6.42578125" customWidth="1"/>
    <col min="15624" max="15624" width="15.140625" bestFit="1" customWidth="1"/>
    <col min="15873" max="15873" width="50.140625" customWidth="1"/>
    <col min="15874" max="15874" width="25.7109375" customWidth="1"/>
    <col min="15875" max="15876" width="0" hidden="1" customWidth="1"/>
    <col min="15877" max="15877" width="23.28515625" customWidth="1"/>
    <col min="15878" max="15878" width="24.28515625" customWidth="1"/>
    <col min="15879" max="15879" width="6.42578125" customWidth="1"/>
    <col min="15880" max="15880" width="15.140625" bestFit="1" customWidth="1"/>
    <col min="16129" max="16129" width="50.140625" customWidth="1"/>
    <col min="16130" max="16130" width="25.7109375" customWidth="1"/>
    <col min="16131" max="16132" width="0" hidden="1" customWidth="1"/>
    <col min="16133" max="16133" width="23.28515625" customWidth="1"/>
    <col min="16134" max="16134" width="24.28515625" customWidth="1"/>
    <col min="16135" max="16135" width="6.42578125" customWidth="1"/>
    <col min="16136" max="16136" width="15.140625" bestFit="1" customWidth="1"/>
  </cols>
  <sheetData>
    <row r="6" spans="1:8" x14ac:dyDescent="0.25">
      <c r="A6" s="1"/>
    </row>
    <row r="7" spans="1:8" x14ac:dyDescent="0.25">
      <c r="A7" s="32" t="str">
        <f>+[1]BALANZA!B1</f>
        <v>CORPORACION DEL ACUEDUCTO Y ALCANTARILLADO DE MOCA</v>
      </c>
      <c r="B7" s="32"/>
      <c r="C7" s="32"/>
      <c r="D7" s="32"/>
      <c r="E7" s="32"/>
      <c r="F7" s="32"/>
    </row>
    <row r="8" spans="1:8" ht="15.75" x14ac:dyDescent="0.25">
      <c r="A8" s="33" t="s">
        <v>0</v>
      </c>
      <c r="B8" s="33"/>
      <c r="C8" s="33"/>
      <c r="D8" s="33"/>
      <c r="E8" s="33"/>
      <c r="F8" s="33"/>
    </row>
    <row r="9" spans="1:8" ht="15.75" x14ac:dyDescent="0.25">
      <c r="A9" s="33" t="str">
        <f>+[1]ERF!A6</f>
        <v>Del Ejercicio terminado el  30 de junio de 2023  y  2022</v>
      </c>
      <c r="B9" s="33"/>
      <c r="C9" s="33"/>
      <c r="D9" s="33"/>
      <c r="E9" s="33"/>
      <c r="F9" s="33"/>
    </row>
    <row r="10" spans="1:8" ht="15.75" x14ac:dyDescent="0.25">
      <c r="A10" s="33" t="s">
        <v>1</v>
      </c>
      <c r="B10" s="33"/>
      <c r="C10" s="33"/>
      <c r="D10" s="33"/>
      <c r="E10" s="33"/>
      <c r="F10" s="33"/>
    </row>
    <row r="11" spans="1:8" ht="15.75" x14ac:dyDescent="0.25">
      <c r="A11" s="8"/>
      <c r="B11" s="8"/>
      <c r="C11" s="9"/>
      <c r="D11" s="10"/>
      <c r="E11" s="8"/>
      <c r="F11" s="11"/>
    </row>
    <row r="12" spans="1:8" ht="31.5" x14ac:dyDescent="0.25">
      <c r="A12" s="8"/>
      <c r="B12" s="12" t="s">
        <v>2</v>
      </c>
      <c r="C12" s="12" t="s">
        <v>3</v>
      </c>
      <c r="D12" s="12" t="s">
        <v>4</v>
      </c>
      <c r="E12" s="12" t="s">
        <v>5</v>
      </c>
      <c r="F12" s="12" t="s">
        <v>6</v>
      </c>
    </row>
    <row r="13" spans="1:8" ht="15.75" x14ac:dyDescent="0.25">
      <c r="A13" s="8"/>
      <c r="B13" s="13"/>
      <c r="C13" s="9"/>
      <c r="D13" s="11"/>
      <c r="E13" s="13"/>
      <c r="F13" s="13"/>
    </row>
    <row r="14" spans="1:8" s="4" customFormat="1" ht="15.75" x14ac:dyDescent="0.25">
      <c r="A14" s="14" t="s">
        <v>7</v>
      </c>
      <c r="B14" s="15">
        <f>+'[1]ES F '!C38</f>
        <v>808793054.60000002</v>
      </c>
      <c r="C14" s="15">
        <v>0</v>
      </c>
      <c r="D14" s="15">
        <v>0</v>
      </c>
      <c r="E14" s="15">
        <f>+'[1]Notas NF'!D441</f>
        <v>200582835.47000006</v>
      </c>
      <c r="F14" s="15">
        <f>SUM(B14:E14)</f>
        <v>1009375890.0700001</v>
      </c>
      <c r="G14" s="2"/>
      <c r="H14" s="3"/>
    </row>
    <row r="15" spans="1:8" ht="15.75" x14ac:dyDescent="0.25">
      <c r="A15" s="16" t="s">
        <v>8</v>
      </c>
      <c r="B15" s="17"/>
      <c r="C15" s="18">
        <v>0</v>
      </c>
      <c r="D15" s="19"/>
      <c r="E15" s="20"/>
      <c r="F15" s="18">
        <f>SUM(B15:E15)</f>
        <v>0</v>
      </c>
    </row>
    <row r="16" spans="1:8" ht="15.75" x14ac:dyDescent="0.25">
      <c r="A16" s="16" t="s">
        <v>9</v>
      </c>
      <c r="B16" s="17"/>
      <c r="C16" s="17"/>
      <c r="D16" s="19"/>
      <c r="E16" s="18"/>
      <c r="F16" s="18">
        <f>SUM(B16:E16)</f>
        <v>0</v>
      </c>
    </row>
    <row r="17" spans="1:8" ht="15.75" x14ac:dyDescent="0.25">
      <c r="A17" s="21" t="s">
        <v>10</v>
      </c>
      <c r="B17" s="17"/>
      <c r="C17" s="17"/>
      <c r="D17" s="20"/>
      <c r="E17" s="18">
        <f>+'[1]Notas NF'!D442</f>
        <v>492268.04</v>
      </c>
      <c r="F17" s="18">
        <f>SUM(B17:E17)</f>
        <v>492268.04</v>
      </c>
    </row>
    <row r="18" spans="1:8" ht="15.75" x14ac:dyDescent="0.25">
      <c r="A18" s="21" t="s">
        <v>11</v>
      </c>
      <c r="B18" s="18" t="s">
        <v>12</v>
      </c>
      <c r="C18" s="18" t="s">
        <v>12</v>
      </c>
      <c r="D18" s="18" t="s">
        <v>12</v>
      </c>
      <c r="E18" s="18">
        <f>+'[1]Notas NF'!D443</f>
        <v>-11739360.929999977</v>
      </c>
      <c r="F18" s="18">
        <f>SUM(B18:E18)</f>
        <v>-11739360.929999977</v>
      </c>
      <c r="G18" s="5"/>
      <c r="H18" s="5"/>
    </row>
    <row r="19" spans="1:8" ht="15.75" x14ac:dyDescent="0.25">
      <c r="A19" s="14" t="s">
        <v>13</v>
      </c>
      <c r="B19" s="15">
        <f>SUM(B14:B18)</f>
        <v>808793054.60000002</v>
      </c>
      <c r="C19" s="15">
        <f>SUM(C14:C18)</f>
        <v>0</v>
      </c>
      <c r="D19" s="15">
        <f>SUM(D14:D18)</f>
        <v>0</v>
      </c>
      <c r="E19" s="15">
        <f>SUM(E14:E18)</f>
        <v>189335742.58000007</v>
      </c>
      <c r="F19" s="15">
        <f>SUM(F14:F18)</f>
        <v>998128797.18000007</v>
      </c>
      <c r="G19" s="6">
        <f>+F19-'[1]ES F '!C43</f>
        <v>0</v>
      </c>
      <c r="H19" s="5"/>
    </row>
    <row r="20" spans="1:8" ht="15.75" x14ac:dyDescent="0.25">
      <c r="A20" s="22"/>
      <c r="B20" s="15"/>
      <c r="C20" s="15"/>
      <c r="D20" s="15"/>
      <c r="E20" s="15"/>
      <c r="F20" s="15"/>
      <c r="G20" s="7"/>
      <c r="H20" s="5"/>
    </row>
    <row r="21" spans="1:8" ht="15.75" x14ac:dyDescent="0.25">
      <c r="A21" s="22"/>
      <c r="B21" s="15"/>
      <c r="C21" s="15"/>
      <c r="D21" s="15"/>
      <c r="E21" s="15"/>
      <c r="F21" s="15"/>
      <c r="G21" s="7"/>
      <c r="H21" s="5"/>
    </row>
    <row r="22" spans="1:8" ht="15.75" x14ac:dyDescent="0.25">
      <c r="A22" s="23" t="s">
        <v>14</v>
      </c>
      <c r="B22" s="15">
        <f>+B19</f>
        <v>808793054.60000002</v>
      </c>
      <c r="C22" s="15"/>
      <c r="D22" s="15"/>
      <c r="E22" s="15">
        <f>+'[1]ES F '!B41</f>
        <v>324395677.64999998</v>
      </c>
      <c r="F22" s="15">
        <f t="shared" ref="F22:F23" si="0">SUM(B22:E22)</f>
        <v>1133188732.25</v>
      </c>
      <c r="G22" s="7"/>
      <c r="H22" s="5"/>
    </row>
    <row r="23" spans="1:8" ht="15.75" x14ac:dyDescent="0.25">
      <c r="A23" s="21" t="s">
        <v>11</v>
      </c>
      <c r="B23" s="18" t="s">
        <v>12</v>
      </c>
      <c r="C23" s="18" t="s">
        <v>12</v>
      </c>
      <c r="D23" s="18" t="s">
        <v>12</v>
      </c>
      <c r="E23" s="18">
        <f>+'[1]Notas NF'!C443</f>
        <v>-41885434.310000017</v>
      </c>
      <c r="F23" s="18">
        <f t="shared" si="0"/>
        <v>-41885434.310000017</v>
      </c>
      <c r="G23" s="7"/>
    </row>
    <row r="24" spans="1:8" ht="15.75" x14ac:dyDescent="0.25">
      <c r="A24" s="23" t="s">
        <v>15</v>
      </c>
      <c r="B24" s="15">
        <f>SUM(B22:B23)</f>
        <v>808793054.60000002</v>
      </c>
      <c r="C24" s="15">
        <f>SUM(C22:C23)</f>
        <v>0</v>
      </c>
      <c r="D24" s="15">
        <f>SUM(D22:D23)</f>
        <v>0</v>
      </c>
      <c r="E24" s="15">
        <f>SUM(E22:E23)</f>
        <v>282510243.33999997</v>
      </c>
      <c r="F24" s="15">
        <f>SUM(F22:F23)</f>
        <v>1091303297.9400001</v>
      </c>
      <c r="G24" s="6">
        <f>+F24-'[1]ES F '!B43</f>
        <v>0</v>
      </c>
    </row>
    <row r="25" spans="1:8" x14ac:dyDescent="0.25">
      <c r="A25" s="24"/>
      <c r="B25" s="25"/>
      <c r="C25" s="25"/>
      <c r="D25" s="25"/>
      <c r="E25" s="25"/>
      <c r="F25" s="25"/>
    </row>
    <row r="26" spans="1:8" x14ac:dyDescent="0.25">
      <c r="A26" s="11"/>
      <c r="B26" s="11"/>
      <c r="C26" s="11"/>
      <c r="D26" s="11"/>
      <c r="E26" s="11"/>
      <c r="F26" s="26"/>
    </row>
    <row r="27" spans="1:8" x14ac:dyDescent="0.25">
      <c r="A27" s="11"/>
      <c r="B27" s="11"/>
      <c r="C27" s="11"/>
      <c r="D27" s="11"/>
      <c r="E27" s="11"/>
      <c r="F27" s="11"/>
    </row>
    <row r="28" spans="1:8" x14ac:dyDescent="0.25">
      <c r="A28" s="27" t="s">
        <v>16</v>
      </c>
      <c r="B28" s="28"/>
      <c r="C28" s="28"/>
      <c r="D28" s="28"/>
      <c r="E28" s="27" t="str">
        <f>+[1]EFE2!B68</f>
        <v>Licda. María Patricia Almonte</v>
      </c>
      <c r="F28" s="28"/>
    </row>
    <row r="29" spans="1:8" x14ac:dyDescent="0.25">
      <c r="A29" s="29" t="s">
        <v>17</v>
      </c>
      <c r="B29" s="30"/>
      <c r="C29" s="30"/>
      <c r="D29" s="30"/>
      <c r="E29" s="29" t="str">
        <f>+[1]EFE2!B69</f>
        <v>Directora Administrativa-Financiera</v>
      </c>
      <c r="F29" s="30"/>
    </row>
    <row r="30" spans="1:8" x14ac:dyDescent="0.25">
      <c r="A30" s="11"/>
      <c r="B30" s="11"/>
      <c r="C30" s="11"/>
      <c r="D30" s="11"/>
      <c r="E30" s="11"/>
      <c r="F30" s="11"/>
    </row>
    <row r="31" spans="1:8" x14ac:dyDescent="0.25">
      <c r="A31" s="11"/>
      <c r="B31" s="11"/>
      <c r="C31" s="11"/>
      <c r="D31" s="11"/>
      <c r="E31" s="11"/>
      <c r="F31" s="11"/>
    </row>
    <row r="32" spans="1:8" x14ac:dyDescent="0.25">
      <c r="A32" s="34"/>
      <c r="B32" s="34"/>
      <c r="C32" s="34"/>
      <c r="D32" s="34"/>
      <c r="E32" s="34"/>
      <c r="F32" s="34"/>
    </row>
    <row r="33" spans="1:6" x14ac:dyDescent="0.25">
      <c r="A33" s="11"/>
      <c r="B33" s="11"/>
      <c r="C33" s="11"/>
      <c r="D33" s="11"/>
      <c r="E33" s="11"/>
      <c r="F33" s="11"/>
    </row>
    <row r="34" spans="1:6" x14ac:dyDescent="0.25">
      <c r="A34" s="35" t="s">
        <v>18</v>
      </c>
      <c r="B34" s="35"/>
      <c r="C34" s="35"/>
      <c r="D34" s="35"/>
      <c r="E34" s="35"/>
      <c r="F34" s="35"/>
    </row>
    <row r="35" spans="1:6" x14ac:dyDescent="0.25">
      <c r="A35" s="31" t="s">
        <v>19</v>
      </c>
      <c r="B35" s="31"/>
      <c r="C35" s="31"/>
      <c r="D35" s="31"/>
      <c r="E35" s="31"/>
      <c r="F35" s="31"/>
    </row>
  </sheetData>
  <mergeCells count="7">
    <mergeCell ref="A35:F35"/>
    <mergeCell ref="A7:F7"/>
    <mergeCell ref="A8:F8"/>
    <mergeCell ref="A9:F9"/>
    <mergeCell ref="A10:F10"/>
    <mergeCell ref="A32:F32"/>
    <mergeCell ref="A34:F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2023-07-11T16:43:44Z</dcterms:created>
  <dcterms:modified xsi:type="dcterms:W3CDTF">2023-07-12T19:12:03Z</dcterms:modified>
</cp:coreProperties>
</file>