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52" i="1"/>
  <c r="B49" i="1"/>
  <c r="B59" i="1" s="1"/>
  <c r="C45" i="1"/>
  <c r="B38" i="1"/>
  <c r="B37" i="1"/>
  <c r="B45" i="1" s="1"/>
  <c r="C29" i="1"/>
  <c r="C65" i="1" s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B61" i="1"/>
  <c r="C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<sst xmlns="http://schemas.openxmlformats.org/spreadsheetml/2006/main" count="52" uniqueCount="50">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</sst>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9154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28 de Febrero de 2025  y  2024</v>
          </cell>
        </row>
        <row r="4">
          <cell r="B4">
            <v>2025</v>
          </cell>
          <cell r="C4">
            <v>2024</v>
          </cell>
        </row>
        <row r="6">
          <cell r="B6">
            <v>1485895.3399999999</v>
          </cell>
        </row>
      </sheetData>
      <sheetData sheetId="6"/>
      <sheetData sheetId="7"/>
      <sheetData sheetId="8"/>
      <sheetData sheetId="9"/>
      <sheetData sheetId="10">
        <row r="151">
          <cell r="C151">
            <v>0</v>
          </cell>
        </row>
        <row r="381">
          <cell r="C381">
            <v>0</v>
          </cell>
        </row>
        <row r="551">
          <cell r="C551">
            <v>285175.88</v>
          </cell>
        </row>
      </sheetData>
      <sheetData sheetId="11">
        <row r="23">
          <cell r="K23">
            <v>10596.940000000408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30897588.870000001</v>
          </cell>
        </row>
        <row r="12">
          <cell r="B12">
            <v>25616138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-285175.88</v>
          </cell>
        </row>
      </sheetData>
      <sheetData sheetId="16"/>
      <sheetData sheetId="17"/>
      <sheetData sheetId="18">
        <row r="8">
          <cell r="B8">
            <v>322410754.12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1350.1199999991804</v>
          </cell>
        </row>
        <row r="12">
          <cell r="H12">
            <v>1784789.9200000018</v>
          </cell>
        </row>
        <row r="13">
          <cell r="H13">
            <v>46922.979999999981</v>
          </cell>
        </row>
        <row r="14">
          <cell r="H14">
            <v>193172</v>
          </cell>
        </row>
        <row r="24">
          <cell r="J24">
            <v>0</v>
          </cell>
        </row>
        <row r="33">
          <cell r="H33">
            <v>0</v>
          </cell>
        </row>
        <row r="34">
          <cell r="H34">
            <v>4882006.410000002</v>
          </cell>
        </row>
        <row r="35">
          <cell r="L35">
            <v>0</v>
          </cell>
        </row>
        <row r="37">
          <cell r="H37">
            <v>-252299.3</v>
          </cell>
        </row>
        <row r="40">
          <cell r="H40">
            <v>0</v>
          </cell>
        </row>
        <row r="78">
          <cell r="H78">
            <v>-29535720.039999999</v>
          </cell>
        </row>
        <row r="79">
          <cell r="H79">
            <v>-30000</v>
          </cell>
        </row>
        <row r="80">
          <cell r="H80">
            <v>-2286400.4500000002</v>
          </cell>
        </row>
        <row r="83">
          <cell r="H83">
            <v>-15729442.91</v>
          </cell>
        </row>
        <row r="84">
          <cell r="H84">
            <v>-141981.51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28 de Febrero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x14ac:dyDescent="0.25">
      <c r="A13" s="9" t="s">
        <v>3</v>
      </c>
      <c r="B13" s="10">
        <v>0</v>
      </c>
      <c r="C13" s="10">
        <v>0</v>
      </c>
      <c r="D13" s="2"/>
    </row>
    <row r="14" spans="1:6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30897588.870000001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+[1]ERF!B12-'[1]Notas NF'!C151</f>
        <v>25616138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194522.11999999918</v>
      </c>
      <c r="C20" s="10">
        <v>13208228.880000001</v>
      </c>
      <c r="D20" s="2"/>
      <c r="F20" s="2"/>
    </row>
    <row r="21" spans="1:7" ht="0.75" customHeight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-29250544.16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NF'!C551</f>
        <v>-285175.88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[1]A!H12+[1]A!H13+[1]A!H33+[1]A!H34+[1]A!H80+[1]A!H83+[1]A!H84+[1]A!H40-'[1]Notas NF'!C381+[1]A!J24</f>
        <v>-11444105.559999997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[1]A!H79+[1]A!J25+[1]A!H37</f>
        <v>-282299.3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15446124.090000005</v>
      </c>
      <c r="C29" s="14">
        <f>SUM(C13:C28)</f>
        <v>122148941.67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-10596.940000000408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-10596.940000000408</v>
      </c>
      <c r="C45" s="14">
        <f>SUM(C32:C44)</f>
        <v>-15409563.610000018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+[1]BALANZA!B6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15435527.150000006</v>
      </c>
      <c r="C61" s="10">
        <f>+C29+C45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322410754.12</v>
      </c>
      <c r="C63" s="21">
        <f>[1]A!C8</f>
        <v>305489331.63000005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0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'!A64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2025-03-12T13:46:06Z</dcterms:created>
  <dcterms:modified xsi:type="dcterms:W3CDTF">2025-03-12T13:46:44Z</dcterms:modified>
</cp:coreProperties>
</file>