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53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12" i="1" s="1"/>
  <c r="B7" i="1"/>
  <c r="B6" i="1"/>
  <c r="A3" i="1"/>
  <c r="A1" i="1"/>
  <c r="B28" i="1" l="1"/>
  <c r="B55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<sst xmlns="http://schemas.openxmlformats.org/spreadsheetml/2006/main" count="47" uniqueCount="47">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</sst>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Abril de 2024  y  2023</v>
          </cell>
        </row>
        <row r="4">
          <cell r="B4">
            <v>2024</v>
          </cell>
        </row>
      </sheetData>
      <sheetData sheetId="2">
        <row r="67">
          <cell r="C67">
            <v>5463229.0700000003</v>
          </cell>
        </row>
        <row r="79">
          <cell r="C79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360744.07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45183190.430000007</v>
          </cell>
        </row>
      </sheetData>
      <sheetData sheetId="9">
        <row r="32">
          <cell r="C32">
            <v>1623675</v>
          </cell>
          <cell r="E32">
            <v>789561632.08999991</v>
          </cell>
          <cell r="F32">
            <v>10920054.420000002</v>
          </cell>
          <cell r="G32">
            <v>265011.32</v>
          </cell>
          <cell r="H32">
            <v>4751422.25</v>
          </cell>
          <cell r="I32">
            <v>14437242.710000001</v>
          </cell>
        </row>
      </sheetData>
      <sheetData sheetId="10"/>
      <sheetData sheetId="11">
        <row r="11">
          <cell r="B11">
            <v>257649234.69999999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23086537.079999998</v>
          </cell>
        </row>
        <row r="16">
          <cell r="B16">
            <v>223927.62</v>
          </cell>
        </row>
        <row r="17">
          <cell r="B17">
            <v>193172</v>
          </cell>
        </row>
        <row r="25">
          <cell r="B25">
            <v>79332.419999999984</v>
          </cell>
        </row>
        <row r="32">
          <cell r="B32">
            <v>0</v>
          </cell>
        </row>
        <row r="33">
          <cell r="B33">
            <v>12509283.35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3833065.47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sqref="A1:XFD1048576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MID([1]BALANZA!B2,1,49)</f>
        <v xml:space="preserve">Del Ejercicio terminado el  30 de Abril de 2024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257649234.69999999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23086537.079999998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223927.62</v>
      </c>
    </row>
    <row r="12" spans="1:2" x14ac:dyDescent="0.3">
      <c r="A12" s="8" t="s">
        <v>9</v>
      </c>
      <c r="B12" s="9">
        <f>SUM(B7:B11)</f>
        <v>281414049.51999998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10920054.420000002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G'!C79</f>
        <v>3833065.47</v>
      </c>
      <c r="F21" s="13"/>
    </row>
    <row r="22" spans="1:6" x14ac:dyDescent="0.3">
      <c r="A22" s="6" t="s">
        <v>18</v>
      </c>
      <c r="B22" s="7">
        <f>+'[1]ES F '!B25</f>
        <v>79332.419999999984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789561632.08999991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821831542.20999992</v>
      </c>
      <c r="C27" s="13"/>
    </row>
    <row r="28" spans="1:6" x14ac:dyDescent="0.3">
      <c r="A28" s="17" t="s">
        <v>24</v>
      </c>
      <c r="B28" s="18">
        <f>+B27+B12</f>
        <v>1103245591.73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12509283.35</v>
      </c>
    </row>
    <row r="33" spans="1:6" x14ac:dyDescent="0.3">
      <c r="A33" s="6" t="s">
        <v>28</v>
      </c>
      <c r="B33" s="7">
        <f>+'[1]Notas NF'!C436</f>
        <v>360744.07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13122326.720000001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45183190.430000007</v>
      </c>
      <c r="E51" s="13"/>
    </row>
    <row r="52" spans="1:5" x14ac:dyDescent="0.3">
      <c r="A52" s="22" t="s">
        <v>39</v>
      </c>
      <c r="B52" s="23">
        <f>SUM(B49:B51)</f>
        <v>1090123265.0100002</v>
      </c>
      <c r="E52" s="13"/>
    </row>
    <row r="53" spans="1:5" ht="15" customHeight="1" x14ac:dyDescent="0.3">
      <c r="A53" s="22" t="s">
        <v>40</v>
      </c>
      <c r="B53" s="23">
        <f>+B52+B39+B36</f>
        <v>1103245591.7300003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2024-05-10T16:34:44Z</dcterms:created>
  <dcterms:modified xsi:type="dcterms:W3CDTF">2024-05-10T16:35:47Z</dcterms:modified>
</cp:coreProperties>
</file>