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perezl\Documents\LUCY\PRESUPUESTO AÑO 2026\EJECUCIONES 2026\"/>
    </mc:Choice>
  </mc:AlternateContent>
  <xr:revisionPtr revIDLastSave="0" documentId="13_ncr:1_{F34FDAA6-CFC9-4613-977D-42AA61DEBDF4}" xr6:coauthVersionLast="47" xr6:coauthVersionMax="47" xr10:uidLastSave="{00000000-0000-0000-0000-000000000000}"/>
  <workbookProtection workbookPassword="CFF5" lockStructure="1"/>
  <bookViews>
    <workbookView xWindow="-120" yWindow="-120" windowWidth="29040" windowHeight="15840" xr2:uid="{00000000-000D-0000-FFFF-FFFF00000000}"/>
  </bookViews>
  <sheets>
    <sheet name="Datos" sheetId="2" r:id="rId1"/>
    <sheet name="page 1" sheetId="1" r:id="rId2"/>
  </sheets>
  <definedNames>
    <definedName name="_xlnm.Print_Area" localSheetId="1">'page 1'!$A$1:$O$94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2" i="1" l="1"/>
  <c r="BT44" i="2" l="1"/>
  <c r="N73" i="1" l="1"/>
  <c r="N72" i="1" s="1"/>
  <c r="G76" i="1" l="1"/>
  <c r="K62" i="2" l="1"/>
  <c r="L62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1" i="2"/>
  <c r="L41" i="2"/>
  <c r="K42" i="2"/>
  <c r="L42" i="2"/>
  <c r="K43" i="2"/>
  <c r="L43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  <c r="K53" i="2"/>
  <c r="L53" i="2"/>
  <c r="K54" i="2"/>
  <c r="L54" i="2"/>
  <c r="K55" i="2"/>
  <c r="L55" i="2"/>
  <c r="K56" i="2"/>
  <c r="L56" i="2"/>
  <c r="K57" i="2"/>
  <c r="L57" i="2"/>
  <c r="K58" i="2"/>
  <c r="L58" i="2"/>
  <c r="K59" i="2"/>
  <c r="L59" i="2"/>
  <c r="K60" i="2"/>
  <c r="L60" i="2"/>
  <c r="K61" i="2"/>
  <c r="L61" i="2"/>
  <c r="E6" i="2"/>
  <c r="F6" i="2"/>
  <c r="E7" i="2"/>
  <c r="F7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E35" i="2"/>
  <c r="F35" i="2"/>
  <c r="E36" i="2"/>
  <c r="F36" i="2"/>
  <c r="E37" i="2"/>
  <c r="F37" i="2"/>
  <c r="E38" i="2"/>
  <c r="F38" i="2"/>
  <c r="E39" i="2"/>
  <c r="F39" i="2"/>
  <c r="E40" i="2"/>
  <c r="F40" i="2"/>
  <c r="E41" i="2"/>
  <c r="F41" i="2"/>
  <c r="E42" i="2"/>
  <c r="F42" i="2"/>
  <c r="E43" i="2"/>
  <c r="F43" i="2"/>
  <c r="E44" i="2"/>
  <c r="F44" i="2"/>
  <c r="E45" i="2"/>
  <c r="F45" i="2"/>
  <c r="E46" i="2"/>
  <c r="F46" i="2"/>
  <c r="E47" i="2"/>
  <c r="F47" i="2"/>
  <c r="E48" i="2"/>
  <c r="F48" i="2"/>
  <c r="E49" i="2"/>
  <c r="F49" i="2"/>
  <c r="E50" i="2"/>
  <c r="F50" i="2"/>
  <c r="E51" i="2"/>
  <c r="F51" i="2"/>
  <c r="E52" i="2"/>
  <c r="F52" i="2"/>
  <c r="E53" i="2"/>
  <c r="F53" i="2"/>
  <c r="E54" i="2"/>
  <c r="F54" i="2"/>
  <c r="E55" i="2"/>
  <c r="F55" i="2"/>
  <c r="E56" i="2"/>
  <c r="F56" i="2"/>
  <c r="E57" i="2"/>
  <c r="F57" i="2"/>
  <c r="E58" i="2"/>
  <c r="F58" i="2"/>
  <c r="E59" i="2"/>
  <c r="F59" i="2"/>
  <c r="E60" i="2"/>
  <c r="F60" i="2"/>
  <c r="E61" i="2"/>
  <c r="F61" i="2"/>
  <c r="E62" i="2"/>
  <c r="F62" i="2"/>
  <c r="E63" i="2"/>
  <c r="F63" i="2"/>
  <c r="E64" i="2"/>
  <c r="F64" i="2"/>
  <c r="E65" i="2"/>
  <c r="F65" i="2"/>
  <c r="E66" i="2"/>
  <c r="F66" i="2"/>
  <c r="E67" i="2"/>
  <c r="F67" i="2"/>
  <c r="E68" i="2"/>
  <c r="F68" i="2"/>
  <c r="D50" i="1" l="1"/>
  <c r="J73" i="1"/>
  <c r="K73" i="1"/>
  <c r="K76" i="1"/>
  <c r="K72" i="1" l="1"/>
  <c r="K81" i="1"/>
  <c r="H73" i="1"/>
  <c r="J72" i="1"/>
  <c r="AO6" i="2" l="1"/>
  <c r="AO7" i="2"/>
  <c r="AO8" i="2"/>
  <c r="AO9" i="2"/>
  <c r="AO10" i="2"/>
  <c r="AO11" i="2"/>
  <c r="AO12" i="2"/>
  <c r="AO13" i="2"/>
  <c r="AO14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15" i="2"/>
  <c r="AI15" i="2"/>
  <c r="AI6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F76" i="1" l="1"/>
  <c r="E76" i="1"/>
  <c r="BS49" i="2" l="1"/>
  <c r="BT49" i="2"/>
  <c r="R11" i="2" l="1"/>
  <c r="R12" i="2"/>
  <c r="C62" i="1" l="1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X73" i="2"/>
  <c r="R73" i="2"/>
  <c r="Q73" i="2"/>
  <c r="L73" i="2"/>
  <c r="K73" i="2"/>
  <c r="F73" i="2"/>
  <c r="E73" i="2"/>
  <c r="X72" i="2"/>
  <c r="R72" i="2"/>
  <c r="Q72" i="2"/>
  <c r="L72" i="2"/>
  <c r="K72" i="2"/>
  <c r="F72" i="2"/>
  <c r="E72" i="2"/>
  <c r="X71" i="2"/>
  <c r="R71" i="2"/>
  <c r="Q71" i="2"/>
  <c r="L71" i="2"/>
  <c r="K71" i="2"/>
  <c r="F71" i="2"/>
  <c r="E71" i="2"/>
  <c r="X70" i="2"/>
  <c r="R70" i="2"/>
  <c r="Q70" i="2"/>
  <c r="L70" i="2"/>
  <c r="K70" i="2"/>
  <c r="F70" i="2"/>
  <c r="E70" i="2"/>
  <c r="X69" i="2"/>
  <c r="R69" i="2"/>
  <c r="Q69" i="2"/>
  <c r="L69" i="2"/>
  <c r="K69" i="2"/>
  <c r="F69" i="2"/>
  <c r="E69" i="2"/>
  <c r="X68" i="2"/>
  <c r="R68" i="2"/>
  <c r="Q68" i="2"/>
  <c r="L68" i="2"/>
  <c r="K68" i="2"/>
  <c r="X67" i="2"/>
  <c r="R67" i="2"/>
  <c r="Q67" i="2"/>
  <c r="L67" i="2"/>
  <c r="K67" i="2"/>
  <c r="X66" i="2"/>
  <c r="R66" i="2"/>
  <c r="Q66" i="2"/>
  <c r="L66" i="2"/>
  <c r="K66" i="2"/>
  <c r="X65" i="2"/>
  <c r="R65" i="2"/>
  <c r="Q65" i="2"/>
  <c r="L65" i="2"/>
  <c r="K65" i="2"/>
  <c r="X64" i="2"/>
  <c r="R64" i="2"/>
  <c r="Q64" i="2"/>
  <c r="L64" i="2"/>
  <c r="K64" i="2"/>
  <c r="X63" i="2"/>
  <c r="R63" i="2"/>
  <c r="Q63" i="2"/>
  <c r="L63" i="2"/>
  <c r="K63" i="2"/>
  <c r="X62" i="2"/>
  <c r="R62" i="2"/>
  <c r="Q62" i="2"/>
  <c r="X61" i="2"/>
  <c r="R61" i="2"/>
  <c r="Q61" i="2"/>
  <c r="X60" i="2"/>
  <c r="R60" i="2"/>
  <c r="Q60" i="2"/>
  <c r="X59" i="2"/>
  <c r="R59" i="2"/>
  <c r="Q59" i="2"/>
  <c r="X58" i="2"/>
  <c r="R58" i="2"/>
  <c r="Q58" i="2"/>
  <c r="X57" i="2"/>
  <c r="R57" i="2"/>
  <c r="Q57" i="2"/>
  <c r="X56" i="2"/>
  <c r="R56" i="2"/>
  <c r="Q56" i="2"/>
  <c r="X55" i="2"/>
  <c r="R55" i="2"/>
  <c r="Q55" i="2"/>
  <c r="X54" i="2"/>
  <c r="R54" i="2"/>
  <c r="Q54" i="2"/>
  <c r="X53" i="2"/>
  <c r="R53" i="2"/>
  <c r="Q53" i="2"/>
  <c r="X52" i="2"/>
  <c r="R52" i="2"/>
  <c r="Q52" i="2"/>
  <c r="X51" i="2"/>
  <c r="R51" i="2"/>
  <c r="Q51" i="2"/>
  <c r="X50" i="2"/>
  <c r="R50" i="2"/>
  <c r="Q50" i="2"/>
  <c r="X49" i="2"/>
  <c r="R49" i="2"/>
  <c r="Q49" i="2"/>
  <c r="X48" i="2"/>
  <c r="R48" i="2"/>
  <c r="Q48" i="2"/>
  <c r="X47" i="2"/>
  <c r="R47" i="2"/>
  <c r="Q47" i="2"/>
  <c r="X46" i="2"/>
  <c r="R46" i="2"/>
  <c r="Q46" i="2"/>
  <c r="X45" i="2"/>
  <c r="R45" i="2"/>
  <c r="Q45" i="2"/>
  <c r="X44" i="2"/>
  <c r="R44" i="2"/>
  <c r="Q44" i="2"/>
  <c r="X43" i="2"/>
  <c r="R43" i="2"/>
  <c r="Q43" i="2"/>
  <c r="X42" i="2"/>
  <c r="R42" i="2"/>
  <c r="Q42" i="2"/>
  <c r="X41" i="2"/>
  <c r="R41" i="2"/>
  <c r="Q41" i="2"/>
  <c r="X40" i="2"/>
  <c r="R40" i="2"/>
  <c r="Q40" i="2"/>
  <c r="X39" i="2"/>
  <c r="R39" i="2"/>
  <c r="Q39" i="2"/>
  <c r="X38" i="2"/>
  <c r="R38" i="2"/>
  <c r="Q38" i="2"/>
  <c r="X37" i="2"/>
  <c r="R37" i="2"/>
  <c r="Q37" i="2"/>
  <c r="X36" i="2"/>
  <c r="R36" i="2"/>
  <c r="Q36" i="2"/>
  <c r="X35" i="2"/>
  <c r="R35" i="2"/>
  <c r="Q35" i="2"/>
  <c r="X34" i="2"/>
  <c r="R34" i="2"/>
  <c r="Q34" i="2"/>
  <c r="X33" i="2"/>
  <c r="R33" i="2"/>
  <c r="Q33" i="2"/>
  <c r="X32" i="2"/>
  <c r="R32" i="2"/>
  <c r="Q32" i="2"/>
  <c r="X31" i="2"/>
  <c r="R31" i="2"/>
  <c r="Q31" i="2"/>
  <c r="X30" i="2"/>
  <c r="R30" i="2"/>
  <c r="Q30" i="2"/>
  <c r="X29" i="2"/>
  <c r="R29" i="2"/>
  <c r="Q29" i="2"/>
  <c r="X28" i="2"/>
  <c r="R28" i="2"/>
  <c r="Q28" i="2"/>
  <c r="X27" i="2"/>
  <c r="R27" i="2"/>
  <c r="Q27" i="2"/>
  <c r="X26" i="2"/>
  <c r="R26" i="2"/>
  <c r="Q26" i="2"/>
  <c r="X25" i="2"/>
  <c r="R25" i="2"/>
  <c r="Q25" i="2"/>
  <c r="X24" i="2"/>
  <c r="R24" i="2"/>
  <c r="Q24" i="2"/>
  <c r="X23" i="2"/>
  <c r="R23" i="2"/>
  <c r="Q23" i="2"/>
  <c r="X22" i="2"/>
  <c r="R22" i="2"/>
  <c r="Q22" i="2"/>
  <c r="X21" i="2"/>
  <c r="R21" i="2"/>
  <c r="Q21" i="2"/>
  <c r="L21" i="2"/>
  <c r="K21" i="2"/>
  <c r="X20" i="2"/>
  <c r="R20" i="2"/>
  <c r="Q20" i="2"/>
  <c r="L20" i="2"/>
  <c r="K20" i="2"/>
  <c r="X19" i="2"/>
  <c r="R19" i="2"/>
  <c r="Q19" i="2"/>
  <c r="L19" i="2"/>
  <c r="K19" i="2"/>
  <c r="X18" i="2"/>
  <c r="R18" i="2"/>
  <c r="Q18" i="2"/>
  <c r="L18" i="2"/>
  <c r="K18" i="2"/>
  <c r="X17" i="2"/>
  <c r="R17" i="2"/>
  <c r="Q17" i="2"/>
  <c r="L17" i="2"/>
  <c r="K17" i="2"/>
  <c r="X16" i="2"/>
  <c r="R16" i="2"/>
  <c r="Q16" i="2"/>
  <c r="L16" i="2"/>
  <c r="K16" i="2"/>
  <c r="X15" i="2"/>
  <c r="R15" i="2"/>
  <c r="Q15" i="2"/>
  <c r="L15" i="2"/>
  <c r="K15" i="2"/>
  <c r="X14" i="2"/>
  <c r="R14" i="2"/>
  <c r="Q14" i="2"/>
  <c r="L14" i="2"/>
  <c r="K14" i="2"/>
  <c r="X13" i="2"/>
  <c r="R13" i="2"/>
  <c r="Q13" i="2"/>
  <c r="L13" i="2"/>
  <c r="K13" i="2"/>
  <c r="X12" i="2"/>
  <c r="Q12" i="2"/>
  <c r="L12" i="2"/>
  <c r="K12" i="2"/>
  <c r="X11" i="2"/>
  <c r="Q11" i="2"/>
  <c r="L11" i="2"/>
  <c r="K11" i="2"/>
  <c r="X10" i="2"/>
  <c r="R10" i="2"/>
  <c r="Q10" i="2"/>
  <c r="L10" i="2"/>
  <c r="K10" i="2"/>
  <c r="X9" i="2"/>
  <c r="R9" i="2"/>
  <c r="Q9" i="2"/>
  <c r="L9" i="2"/>
  <c r="K9" i="2"/>
  <c r="X8" i="2"/>
  <c r="R8" i="2"/>
  <c r="Q8" i="2"/>
  <c r="L8" i="2"/>
  <c r="K8" i="2"/>
  <c r="X7" i="2"/>
  <c r="R7" i="2"/>
  <c r="Q7" i="2"/>
  <c r="L7" i="2"/>
  <c r="K7" i="2"/>
  <c r="X6" i="2"/>
  <c r="R6" i="2"/>
  <c r="Q6" i="2"/>
  <c r="L6" i="2"/>
  <c r="K6" i="2"/>
  <c r="BS33" i="2" l="1"/>
  <c r="BM33" i="2" l="1"/>
  <c r="BG33" i="2" l="1"/>
  <c r="BA33" i="2" l="1"/>
  <c r="AU33" i="2" l="1"/>
  <c r="AI33" i="2" l="1"/>
  <c r="A67" i="1"/>
  <c r="A68" i="1"/>
  <c r="A69" i="1"/>
  <c r="E67" i="1" l="1"/>
  <c r="D67" i="1"/>
  <c r="F67" i="1"/>
  <c r="G67" i="1"/>
  <c r="F68" i="1"/>
  <c r="G68" i="1"/>
  <c r="D68" i="1"/>
  <c r="E68" i="1"/>
  <c r="C40" i="1"/>
  <c r="A34" i="1"/>
  <c r="A35" i="1"/>
  <c r="A36" i="1"/>
  <c r="A37" i="1"/>
  <c r="A38" i="1"/>
  <c r="A39" i="1"/>
  <c r="A41" i="1"/>
  <c r="A42" i="1"/>
  <c r="A43" i="1"/>
  <c r="A44" i="1"/>
  <c r="A45" i="1"/>
  <c r="A46" i="1"/>
  <c r="A47" i="1"/>
  <c r="E47" i="1" l="1"/>
  <c r="D47" i="1"/>
  <c r="F47" i="1"/>
  <c r="G47" i="1"/>
  <c r="E43" i="1"/>
  <c r="F43" i="1"/>
  <c r="G43" i="1"/>
  <c r="D43" i="1"/>
  <c r="E38" i="1"/>
  <c r="D38" i="1"/>
  <c r="G38" i="1"/>
  <c r="F38" i="1"/>
  <c r="E34" i="1"/>
  <c r="F34" i="1"/>
  <c r="G34" i="1"/>
  <c r="D34" i="1"/>
  <c r="G42" i="1"/>
  <c r="F42" i="1"/>
  <c r="E42" i="1"/>
  <c r="D42" i="1"/>
  <c r="G46" i="1"/>
  <c r="D46" i="1"/>
  <c r="E46" i="1"/>
  <c r="F46" i="1"/>
  <c r="G37" i="1"/>
  <c r="E37" i="1"/>
  <c r="D37" i="1"/>
  <c r="F37" i="1"/>
  <c r="F45" i="1"/>
  <c r="G45" i="1"/>
  <c r="D45" i="1"/>
  <c r="E45" i="1"/>
  <c r="G41" i="1"/>
  <c r="F41" i="1"/>
  <c r="E41" i="1"/>
  <c r="D41" i="1"/>
  <c r="F36" i="1"/>
  <c r="D36" i="1"/>
  <c r="G36" i="1"/>
  <c r="E36" i="1"/>
  <c r="F44" i="1"/>
  <c r="G44" i="1"/>
  <c r="E44" i="1"/>
  <c r="D44" i="1"/>
  <c r="F39" i="1"/>
  <c r="E39" i="1"/>
  <c r="G39" i="1"/>
  <c r="D39" i="1"/>
  <c r="D35" i="1"/>
  <c r="G35" i="1"/>
  <c r="F35" i="1"/>
  <c r="E35" i="1"/>
  <c r="D79" i="1"/>
  <c r="E79" i="1"/>
  <c r="F79" i="1"/>
  <c r="G79" i="1"/>
  <c r="H79" i="1"/>
  <c r="C79" i="1"/>
  <c r="A78" i="1"/>
  <c r="A75" i="1"/>
  <c r="A54" i="1"/>
  <c r="A55" i="1"/>
  <c r="A56" i="1"/>
  <c r="A57" i="1"/>
  <c r="A59" i="1"/>
  <c r="A60" i="1"/>
  <c r="A61" i="1"/>
  <c r="A63" i="1"/>
  <c r="A64" i="1"/>
  <c r="A50" i="1"/>
  <c r="A30" i="1"/>
  <c r="A27" i="1"/>
  <c r="A28" i="1"/>
  <c r="A26" i="1"/>
  <c r="G28" i="1" l="1"/>
  <c r="E28" i="1"/>
  <c r="D28" i="1"/>
  <c r="F28" i="1"/>
  <c r="D40" i="1"/>
  <c r="F27" i="1"/>
  <c r="D27" i="1"/>
  <c r="G27" i="1"/>
  <c r="E27" i="1"/>
  <c r="F63" i="1"/>
  <c r="E63" i="1"/>
  <c r="G63" i="1"/>
  <c r="D63" i="1"/>
  <c r="F57" i="1"/>
  <c r="G57" i="1"/>
  <c r="D57" i="1"/>
  <c r="E57" i="1"/>
  <c r="E40" i="1"/>
  <c r="F64" i="1"/>
  <c r="G64" i="1"/>
  <c r="E64" i="1"/>
  <c r="D64" i="1"/>
  <c r="G59" i="1"/>
  <c r="F59" i="1"/>
  <c r="E59" i="1"/>
  <c r="D59" i="1"/>
  <c r="F54" i="1"/>
  <c r="G54" i="1"/>
  <c r="E54" i="1"/>
  <c r="D54" i="1"/>
  <c r="E61" i="1"/>
  <c r="F61" i="1"/>
  <c r="D61" i="1"/>
  <c r="G61" i="1"/>
  <c r="F40" i="1"/>
  <c r="F30" i="1"/>
  <c r="E30" i="1"/>
  <c r="G30" i="1"/>
  <c r="D30" i="1"/>
  <c r="E56" i="1"/>
  <c r="D56" i="1"/>
  <c r="G56" i="1"/>
  <c r="F56" i="1"/>
  <c r="D26" i="1"/>
  <c r="F26" i="1"/>
  <c r="G26" i="1"/>
  <c r="E26" i="1"/>
  <c r="G50" i="1"/>
  <c r="F50" i="1"/>
  <c r="E50" i="1"/>
  <c r="G60" i="1"/>
  <c r="F60" i="1"/>
  <c r="E60" i="1"/>
  <c r="D60" i="1"/>
  <c r="G55" i="1"/>
  <c r="E55" i="1"/>
  <c r="D55" i="1"/>
  <c r="F55" i="1"/>
  <c r="G40" i="1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BS63" i="2"/>
  <c r="BT63" i="2"/>
  <c r="BS64" i="2"/>
  <c r="BT64" i="2"/>
  <c r="BS65" i="2"/>
  <c r="BT65" i="2"/>
  <c r="BS66" i="2"/>
  <c r="BT66" i="2"/>
  <c r="BS67" i="2"/>
  <c r="BT67" i="2"/>
  <c r="BS68" i="2"/>
  <c r="BT68" i="2"/>
  <c r="BS69" i="2"/>
  <c r="BT69" i="2"/>
  <c r="BS70" i="2"/>
  <c r="BT70" i="2"/>
  <c r="BS71" i="2"/>
  <c r="BT71" i="2"/>
  <c r="BS72" i="2"/>
  <c r="BT72" i="2"/>
  <c r="BS73" i="2"/>
  <c r="BT73" i="2"/>
  <c r="BM63" i="2"/>
  <c r="BN63" i="2"/>
  <c r="BM64" i="2"/>
  <c r="BN64" i="2"/>
  <c r="BM65" i="2"/>
  <c r="BN65" i="2"/>
  <c r="BM66" i="2"/>
  <c r="BN66" i="2"/>
  <c r="BM67" i="2"/>
  <c r="BN67" i="2"/>
  <c r="BM68" i="2"/>
  <c r="BN68" i="2"/>
  <c r="BM69" i="2"/>
  <c r="BN69" i="2"/>
  <c r="BM70" i="2"/>
  <c r="BN70" i="2"/>
  <c r="BM71" i="2"/>
  <c r="BN71" i="2"/>
  <c r="BM72" i="2"/>
  <c r="BN72" i="2"/>
  <c r="BM73" i="2"/>
  <c r="BN73" i="2"/>
  <c r="BG63" i="2"/>
  <c r="BH63" i="2"/>
  <c r="BG64" i="2"/>
  <c r="BH64" i="2"/>
  <c r="BG65" i="2"/>
  <c r="BH65" i="2"/>
  <c r="BG66" i="2"/>
  <c r="BH66" i="2"/>
  <c r="BG67" i="2"/>
  <c r="BH67" i="2"/>
  <c r="BG68" i="2"/>
  <c r="BH68" i="2"/>
  <c r="BG69" i="2"/>
  <c r="BH69" i="2"/>
  <c r="BG70" i="2"/>
  <c r="BH70" i="2"/>
  <c r="BG71" i="2"/>
  <c r="BH71" i="2"/>
  <c r="BG72" i="2"/>
  <c r="BH72" i="2"/>
  <c r="BG73" i="2"/>
  <c r="BH73" i="2"/>
  <c r="BA63" i="2"/>
  <c r="BB63" i="2"/>
  <c r="BA64" i="2"/>
  <c r="BB64" i="2"/>
  <c r="BA65" i="2"/>
  <c r="BB65" i="2"/>
  <c r="BA66" i="2"/>
  <c r="BB66" i="2"/>
  <c r="BA67" i="2"/>
  <c r="BB67" i="2"/>
  <c r="BA68" i="2"/>
  <c r="BB68" i="2"/>
  <c r="BA69" i="2"/>
  <c r="BB69" i="2"/>
  <c r="BA70" i="2"/>
  <c r="BB70" i="2"/>
  <c r="BA71" i="2"/>
  <c r="BB71" i="2"/>
  <c r="BA72" i="2"/>
  <c r="BB72" i="2"/>
  <c r="BA73" i="2"/>
  <c r="BB73" i="2"/>
  <c r="AU63" i="2"/>
  <c r="AV63" i="2"/>
  <c r="AU64" i="2"/>
  <c r="AV64" i="2"/>
  <c r="AU65" i="2"/>
  <c r="AV65" i="2"/>
  <c r="AU66" i="2"/>
  <c r="AV66" i="2"/>
  <c r="AU67" i="2"/>
  <c r="AV67" i="2"/>
  <c r="AU68" i="2"/>
  <c r="AV68" i="2"/>
  <c r="AU69" i="2"/>
  <c r="AV69" i="2"/>
  <c r="AU70" i="2"/>
  <c r="AV70" i="2"/>
  <c r="AU71" i="2"/>
  <c r="AV71" i="2"/>
  <c r="AU72" i="2"/>
  <c r="AV72" i="2"/>
  <c r="AU73" i="2"/>
  <c r="AV73" i="2"/>
  <c r="AO63" i="2"/>
  <c r="AP63" i="2"/>
  <c r="AO64" i="2"/>
  <c r="AP64" i="2"/>
  <c r="AO65" i="2"/>
  <c r="AP65" i="2"/>
  <c r="AO66" i="2"/>
  <c r="AP66" i="2"/>
  <c r="AO67" i="2"/>
  <c r="AP67" i="2"/>
  <c r="AO68" i="2"/>
  <c r="AP68" i="2"/>
  <c r="AO69" i="2"/>
  <c r="AP69" i="2"/>
  <c r="AO70" i="2"/>
  <c r="AP70" i="2"/>
  <c r="AO71" i="2"/>
  <c r="AP71" i="2"/>
  <c r="AO72" i="2"/>
  <c r="AP72" i="2"/>
  <c r="AO73" i="2"/>
  <c r="AP73" i="2"/>
  <c r="AJ63" i="2"/>
  <c r="AJ64" i="2"/>
  <c r="AJ65" i="2"/>
  <c r="AJ66" i="2"/>
  <c r="AJ67" i="2"/>
  <c r="AJ68" i="2"/>
  <c r="AJ69" i="2"/>
  <c r="AJ70" i="2"/>
  <c r="AJ71" i="2"/>
  <c r="AJ72" i="2"/>
  <c r="AJ73" i="2"/>
  <c r="AD63" i="2"/>
  <c r="AD64" i="2"/>
  <c r="AD65" i="2"/>
  <c r="AD66" i="2"/>
  <c r="AD67" i="2"/>
  <c r="AD68" i="2"/>
  <c r="AD69" i="2"/>
  <c r="AD70" i="2"/>
  <c r="AD71" i="2"/>
  <c r="AD72" i="2"/>
  <c r="AD73" i="2"/>
  <c r="AO56" i="2"/>
  <c r="AO57" i="2"/>
  <c r="AO58" i="2"/>
  <c r="AO59" i="2"/>
  <c r="AO60" i="2"/>
  <c r="AO61" i="2"/>
  <c r="AO62" i="2"/>
  <c r="BS56" i="2"/>
  <c r="BS57" i="2"/>
  <c r="BS58" i="2"/>
  <c r="BS59" i="2"/>
  <c r="BS60" i="2"/>
  <c r="BS61" i="2"/>
  <c r="BS62" i="2"/>
  <c r="BM56" i="2"/>
  <c r="BM57" i="2"/>
  <c r="BM58" i="2"/>
  <c r="BM59" i="2"/>
  <c r="BM60" i="2"/>
  <c r="BM61" i="2"/>
  <c r="BM62" i="2"/>
  <c r="BG56" i="2"/>
  <c r="BG57" i="2"/>
  <c r="BG58" i="2"/>
  <c r="BG59" i="2"/>
  <c r="BG60" i="2"/>
  <c r="BG61" i="2"/>
  <c r="BG62" i="2"/>
  <c r="BA56" i="2"/>
  <c r="BA57" i="2"/>
  <c r="BA58" i="2"/>
  <c r="BA59" i="2"/>
  <c r="BA60" i="2"/>
  <c r="BA61" i="2"/>
  <c r="BA62" i="2"/>
  <c r="AU56" i="2"/>
  <c r="AU57" i="2"/>
  <c r="AU58" i="2"/>
  <c r="AU59" i="2"/>
  <c r="AU60" i="2"/>
  <c r="AU61" i="2"/>
  <c r="AU62" i="2"/>
  <c r="BT62" i="2"/>
  <c r="BT61" i="2"/>
  <c r="BT60" i="2"/>
  <c r="BT59" i="2"/>
  <c r="BT58" i="2"/>
  <c r="BT57" i="2"/>
  <c r="BT56" i="2"/>
  <c r="BT55" i="2"/>
  <c r="BS55" i="2"/>
  <c r="BT54" i="2"/>
  <c r="BS54" i="2"/>
  <c r="BT53" i="2"/>
  <c r="BS53" i="2"/>
  <c r="BT52" i="2"/>
  <c r="BS52" i="2"/>
  <c r="BT51" i="2"/>
  <c r="BS51" i="2"/>
  <c r="BT50" i="2"/>
  <c r="BS50" i="2"/>
  <c r="BT48" i="2"/>
  <c r="BS48" i="2"/>
  <c r="BT47" i="2"/>
  <c r="BS47" i="2"/>
  <c r="BT46" i="2"/>
  <c r="BS46" i="2"/>
  <c r="BT45" i="2"/>
  <c r="BS45" i="2"/>
  <c r="BS44" i="2"/>
  <c r="BT43" i="2"/>
  <c r="BS43" i="2"/>
  <c r="BT42" i="2"/>
  <c r="BS42" i="2"/>
  <c r="BT41" i="2"/>
  <c r="BS41" i="2"/>
  <c r="BT40" i="2"/>
  <c r="BS40" i="2"/>
  <c r="BT39" i="2"/>
  <c r="BS39" i="2"/>
  <c r="BT38" i="2"/>
  <c r="BS38" i="2"/>
  <c r="BT37" i="2"/>
  <c r="BS37" i="2"/>
  <c r="BT36" i="2"/>
  <c r="BS36" i="2"/>
  <c r="BT35" i="2"/>
  <c r="BS35" i="2"/>
  <c r="BT34" i="2"/>
  <c r="BS34" i="2"/>
  <c r="BT33" i="2"/>
  <c r="BT32" i="2"/>
  <c r="BS32" i="2"/>
  <c r="BT31" i="2"/>
  <c r="BS31" i="2"/>
  <c r="BT30" i="2"/>
  <c r="BS30" i="2"/>
  <c r="BT29" i="2"/>
  <c r="BS29" i="2"/>
  <c r="BT28" i="2"/>
  <c r="BS28" i="2"/>
  <c r="BT27" i="2"/>
  <c r="BS27" i="2"/>
  <c r="BT26" i="2"/>
  <c r="BS26" i="2"/>
  <c r="BT25" i="2"/>
  <c r="BS25" i="2"/>
  <c r="BT24" i="2"/>
  <c r="BS24" i="2"/>
  <c r="BT23" i="2"/>
  <c r="BS23" i="2"/>
  <c r="BT22" i="2"/>
  <c r="BS22" i="2"/>
  <c r="BT21" i="2"/>
  <c r="BS21" i="2"/>
  <c r="BT20" i="2"/>
  <c r="BS20" i="2"/>
  <c r="BT19" i="2"/>
  <c r="BS19" i="2"/>
  <c r="BT18" i="2"/>
  <c r="BS18" i="2"/>
  <c r="BT17" i="2"/>
  <c r="BS17" i="2"/>
  <c r="BT16" i="2"/>
  <c r="BS16" i="2"/>
  <c r="BT15" i="2"/>
  <c r="BS15" i="2"/>
  <c r="BT14" i="2"/>
  <c r="BS14" i="2"/>
  <c r="BT13" i="2"/>
  <c r="BS13" i="2"/>
  <c r="BT12" i="2"/>
  <c r="BS12" i="2"/>
  <c r="BT11" i="2"/>
  <c r="BS11" i="2"/>
  <c r="BT10" i="2"/>
  <c r="BS10" i="2"/>
  <c r="BT9" i="2"/>
  <c r="BS9" i="2"/>
  <c r="BT8" i="2"/>
  <c r="BS8" i="2"/>
  <c r="BT7" i="2"/>
  <c r="BS7" i="2"/>
  <c r="BT6" i="2"/>
  <c r="BS6" i="2"/>
  <c r="BN62" i="2"/>
  <c r="BN61" i="2"/>
  <c r="BN60" i="2"/>
  <c r="BN59" i="2"/>
  <c r="BN58" i="2"/>
  <c r="BN57" i="2"/>
  <c r="BN56" i="2"/>
  <c r="BN55" i="2"/>
  <c r="BM55" i="2"/>
  <c r="BN54" i="2"/>
  <c r="BM54" i="2"/>
  <c r="BN53" i="2"/>
  <c r="BM53" i="2"/>
  <c r="BN52" i="2"/>
  <c r="BM52" i="2"/>
  <c r="BN51" i="2"/>
  <c r="BM51" i="2"/>
  <c r="BN50" i="2"/>
  <c r="BM50" i="2"/>
  <c r="BN49" i="2"/>
  <c r="BM49" i="2"/>
  <c r="BN48" i="2"/>
  <c r="BM48" i="2"/>
  <c r="BN47" i="2"/>
  <c r="BM47" i="2"/>
  <c r="BN46" i="2"/>
  <c r="BM46" i="2"/>
  <c r="BN45" i="2"/>
  <c r="BM45" i="2"/>
  <c r="BN44" i="2"/>
  <c r="BM44" i="2"/>
  <c r="BN43" i="2"/>
  <c r="BM43" i="2"/>
  <c r="BN42" i="2"/>
  <c r="BM42" i="2"/>
  <c r="BN41" i="2"/>
  <c r="BM41" i="2"/>
  <c r="BN40" i="2"/>
  <c r="BM40" i="2"/>
  <c r="BN39" i="2"/>
  <c r="BM39" i="2"/>
  <c r="BN38" i="2"/>
  <c r="BM38" i="2"/>
  <c r="BN37" i="2"/>
  <c r="BM37" i="2"/>
  <c r="BN36" i="2"/>
  <c r="BM36" i="2"/>
  <c r="BN35" i="2"/>
  <c r="BM35" i="2"/>
  <c r="BN34" i="2"/>
  <c r="BM34" i="2"/>
  <c r="BN33" i="2"/>
  <c r="BN32" i="2"/>
  <c r="BM32" i="2"/>
  <c r="BN31" i="2"/>
  <c r="BM31" i="2"/>
  <c r="BN30" i="2"/>
  <c r="BM30" i="2"/>
  <c r="BN29" i="2"/>
  <c r="BM29" i="2"/>
  <c r="BN28" i="2"/>
  <c r="BM28" i="2"/>
  <c r="BN27" i="2"/>
  <c r="BM27" i="2"/>
  <c r="BN26" i="2"/>
  <c r="BM26" i="2"/>
  <c r="BN25" i="2"/>
  <c r="BM25" i="2"/>
  <c r="BN24" i="2"/>
  <c r="BM24" i="2"/>
  <c r="BN23" i="2"/>
  <c r="BM23" i="2"/>
  <c r="BN22" i="2"/>
  <c r="BM22" i="2"/>
  <c r="BN21" i="2"/>
  <c r="BM21" i="2"/>
  <c r="BN20" i="2"/>
  <c r="BM20" i="2"/>
  <c r="BN19" i="2"/>
  <c r="BM19" i="2"/>
  <c r="BN18" i="2"/>
  <c r="BM18" i="2"/>
  <c r="BN17" i="2"/>
  <c r="BM17" i="2"/>
  <c r="BN16" i="2"/>
  <c r="BM16" i="2"/>
  <c r="BN15" i="2"/>
  <c r="BM15" i="2"/>
  <c r="BN14" i="2"/>
  <c r="BM14" i="2"/>
  <c r="BN13" i="2"/>
  <c r="BM13" i="2"/>
  <c r="BN12" i="2"/>
  <c r="BM12" i="2"/>
  <c r="BN11" i="2"/>
  <c r="BM11" i="2"/>
  <c r="BN10" i="2"/>
  <c r="BM10" i="2"/>
  <c r="BN9" i="2"/>
  <c r="BM9" i="2"/>
  <c r="BN8" i="2"/>
  <c r="BM8" i="2"/>
  <c r="BN7" i="2"/>
  <c r="BM7" i="2"/>
  <c r="BN6" i="2"/>
  <c r="BM6" i="2"/>
  <c r="BH62" i="2"/>
  <c r="BH61" i="2"/>
  <c r="BH60" i="2"/>
  <c r="BH59" i="2"/>
  <c r="BH58" i="2"/>
  <c r="BH57" i="2"/>
  <c r="BH56" i="2"/>
  <c r="BH55" i="2"/>
  <c r="BG55" i="2"/>
  <c r="BH54" i="2"/>
  <c r="BG54" i="2"/>
  <c r="BH53" i="2"/>
  <c r="BG53" i="2"/>
  <c r="BH52" i="2"/>
  <c r="BG52" i="2"/>
  <c r="BH51" i="2"/>
  <c r="BG51" i="2"/>
  <c r="BH50" i="2"/>
  <c r="BG50" i="2"/>
  <c r="BH49" i="2"/>
  <c r="BG49" i="2"/>
  <c r="BH48" i="2"/>
  <c r="BG48" i="2"/>
  <c r="BH47" i="2"/>
  <c r="BG47" i="2"/>
  <c r="BH46" i="2"/>
  <c r="BG46" i="2"/>
  <c r="BH45" i="2"/>
  <c r="BG45" i="2"/>
  <c r="BH44" i="2"/>
  <c r="BG44" i="2"/>
  <c r="BH43" i="2"/>
  <c r="BG43" i="2"/>
  <c r="BH42" i="2"/>
  <c r="BG42" i="2"/>
  <c r="BH41" i="2"/>
  <c r="BG41" i="2"/>
  <c r="BH40" i="2"/>
  <c r="BG40" i="2"/>
  <c r="BH39" i="2"/>
  <c r="BG39" i="2"/>
  <c r="BH38" i="2"/>
  <c r="BG38" i="2"/>
  <c r="BH37" i="2"/>
  <c r="BG37" i="2"/>
  <c r="BH36" i="2"/>
  <c r="BG36" i="2"/>
  <c r="BH35" i="2"/>
  <c r="BG35" i="2"/>
  <c r="BH34" i="2"/>
  <c r="BG34" i="2"/>
  <c r="BH33" i="2"/>
  <c r="BH32" i="2"/>
  <c r="BG32" i="2"/>
  <c r="BH31" i="2"/>
  <c r="BG31" i="2"/>
  <c r="BH30" i="2"/>
  <c r="BG30" i="2"/>
  <c r="BH29" i="2"/>
  <c r="BG29" i="2"/>
  <c r="BH28" i="2"/>
  <c r="BG28" i="2"/>
  <c r="BH27" i="2"/>
  <c r="BG27" i="2"/>
  <c r="BH26" i="2"/>
  <c r="BG26" i="2"/>
  <c r="BH25" i="2"/>
  <c r="BG25" i="2"/>
  <c r="BH24" i="2"/>
  <c r="BG24" i="2"/>
  <c r="BH23" i="2"/>
  <c r="BG23" i="2"/>
  <c r="BH22" i="2"/>
  <c r="BG22" i="2"/>
  <c r="BH21" i="2"/>
  <c r="BG21" i="2"/>
  <c r="BH20" i="2"/>
  <c r="BG20" i="2"/>
  <c r="BH19" i="2"/>
  <c r="BG19" i="2"/>
  <c r="BH18" i="2"/>
  <c r="BG18" i="2"/>
  <c r="BH17" i="2"/>
  <c r="BG17" i="2"/>
  <c r="BH16" i="2"/>
  <c r="BG16" i="2"/>
  <c r="BH15" i="2"/>
  <c r="BG15" i="2"/>
  <c r="BH14" i="2"/>
  <c r="BG14" i="2"/>
  <c r="BH13" i="2"/>
  <c r="BG13" i="2"/>
  <c r="BH12" i="2"/>
  <c r="BG12" i="2"/>
  <c r="BH11" i="2"/>
  <c r="BG11" i="2"/>
  <c r="BH10" i="2"/>
  <c r="BG10" i="2"/>
  <c r="BH9" i="2"/>
  <c r="BG9" i="2"/>
  <c r="BH8" i="2"/>
  <c r="BG8" i="2"/>
  <c r="BH7" i="2"/>
  <c r="BG7" i="2"/>
  <c r="BH6" i="2"/>
  <c r="BG6" i="2"/>
  <c r="BB62" i="2"/>
  <c r="BB61" i="2"/>
  <c r="BB60" i="2"/>
  <c r="BB59" i="2"/>
  <c r="BB58" i="2"/>
  <c r="BB57" i="2"/>
  <c r="BB56" i="2"/>
  <c r="BB55" i="2"/>
  <c r="BA55" i="2"/>
  <c r="BB54" i="2"/>
  <c r="BA54" i="2"/>
  <c r="BB53" i="2"/>
  <c r="BA53" i="2"/>
  <c r="BB52" i="2"/>
  <c r="BA52" i="2"/>
  <c r="BB51" i="2"/>
  <c r="BA51" i="2"/>
  <c r="BB50" i="2"/>
  <c r="BA50" i="2"/>
  <c r="BB49" i="2"/>
  <c r="BA49" i="2"/>
  <c r="BB48" i="2"/>
  <c r="BA48" i="2"/>
  <c r="BB47" i="2"/>
  <c r="BA47" i="2"/>
  <c r="BB46" i="2"/>
  <c r="BA46" i="2"/>
  <c r="BB45" i="2"/>
  <c r="BA45" i="2"/>
  <c r="BB44" i="2"/>
  <c r="BA44" i="2"/>
  <c r="BB43" i="2"/>
  <c r="BA43" i="2"/>
  <c r="BB42" i="2"/>
  <c r="BA42" i="2"/>
  <c r="BB41" i="2"/>
  <c r="BA41" i="2"/>
  <c r="BB40" i="2"/>
  <c r="BA40" i="2"/>
  <c r="BB39" i="2"/>
  <c r="BA39" i="2"/>
  <c r="BB38" i="2"/>
  <c r="BA38" i="2"/>
  <c r="BB37" i="2"/>
  <c r="BA37" i="2"/>
  <c r="BB36" i="2"/>
  <c r="BA36" i="2"/>
  <c r="BB35" i="2"/>
  <c r="BA35" i="2"/>
  <c r="BB34" i="2"/>
  <c r="BA34" i="2"/>
  <c r="BB33" i="2"/>
  <c r="BB32" i="2"/>
  <c r="BA32" i="2"/>
  <c r="BB31" i="2"/>
  <c r="BA31" i="2"/>
  <c r="BB30" i="2"/>
  <c r="BA30" i="2"/>
  <c r="BB29" i="2"/>
  <c r="BA29" i="2"/>
  <c r="BB28" i="2"/>
  <c r="BA28" i="2"/>
  <c r="BB27" i="2"/>
  <c r="BA27" i="2"/>
  <c r="BB26" i="2"/>
  <c r="BA26" i="2"/>
  <c r="BB25" i="2"/>
  <c r="BA25" i="2"/>
  <c r="BB24" i="2"/>
  <c r="BA24" i="2"/>
  <c r="BB23" i="2"/>
  <c r="BA23" i="2"/>
  <c r="BB22" i="2"/>
  <c r="BA22" i="2"/>
  <c r="BB21" i="2"/>
  <c r="BA21" i="2"/>
  <c r="BB20" i="2"/>
  <c r="BA20" i="2"/>
  <c r="BB19" i="2"/>
  <c r="BA19" i="2"/>
  <c r="BB18" i="2"/>
  <c r="BA18" i="2"/>
  <c r="BB17" i="2"/>
  <c r="BA17" i="2"/>
  <c r="BB16" i="2"/>
  <c r="BA16" i="2"/>
  <c r="BB15" i="2"/>
  <c r="BA15" i="2"/>
  <c r="BB14" i="2"/>
  <c r="BA14" i="2"/>
  <c r="BB13" i="2"/>
  <c r="BA13" i="2"/>
  <c r="BB12" i="2"/>
  <c r="BA12" i="2"/>
  <c r="BB11" i="2"/>
  <c r="BA11" i="2"/>
  <c r="BB10" i="2"/>
  <c r="BA10" i="2"/>
  <c r="BB9" i="2"/>
  <c r="BA9" i="2"/>
  <c r="BB8" i="2"/>
  <c r="BA8" i="2"/>
  <c r="BB7" i="2"/>
  <c r="BA7" i="2"/>
  <c r="BB6" i="2"/>
  <c r="BA6" i="2"/>
  <c r="AV62" i="2"/>
  <c r="AV61" i="2"/>
  <c r="AV60" i="2"/>
  <c r="AV59" i="2"/>
  <c r="AV58" i="2"/>
  <c r="AV57" i="2"/>
  <c r="AV56" i="2"/>
  <c r="AV55" i="2"/>
  <c r="AU55" i="2"/>
  <c r="AV54" i="2"/>
  <c r="AU54" i="2"/>
  <c r="AV53" i="2"/>
  <c r="AU53" i="2"/>
  <c r="AV52" i="2"/>
  <c r="AU52" i="2"/>
  <c r="AV51" i="2"/>
  <c r="AU51" i="2"/>
  <c r="AV50" i="2"/>
  <c r="AU50" i="2"/>
  <c r="AV49" i="2"/>
  <c r="AU49" i="2"/>
  <c r="AV48" i="2"/>
  <c r="AU48" i="2"/>
  <c r="AV47" i="2"/>
  <c r="AU47" i="2"/>
  <c r="AV46" i="2"/>
  <c r="AU46" i="2"/>
  <c r="AV45" i="2"/>
  <c r="AU45" i="2"/>
  <c r="AV44" i="2"/>
  <c r="AU44" i="2"/>
  <c r="AV43" i="2"/>
  <c r="AU43" i="2"/>
  <c r="AV42" i="2"/>
  <c r="AU42" i="2"/>
  <c r="AV41" i="2"/>
  <c r="AU41" i="2"/>
  <c r="AV40" i="2"/>
  <c r="AU40" i="2"/>
  <c r="AV39" i="2"/>
  <c r="AU39" i="2"/>
  <c r="AV38" i="2"/>
  <c r="AU38" i="2"/>
  <c r="AV37" i="2"/>
  <c r="AU37" i="2"/>
  <c r="AV36" i="2"/>
  <c r="AU36" i="2"/>
  <c r="AV35" i="2"/>
  <c r="AU35" i="2"/>
  <c r="AV34" i="2"/>
  <c r="AU34" i="2"/>
  <c r="AV33" i="2"/>
  <c r="AV32" i="2"/>
  <c r="AU32" i="2"/>
  <c r="AV31" i="2"/>
  <c r="AU31" i="2"/>
  <c r="AV30" i="2"/>
  <c r="AU30" i="2"/>
  <c r="AV29" i="2"/>
  <c r="AU29" i="2"/>
  <c r="AV28" i="2"/>
  <c r="AU28" i="2"/>
  <c r="AV27" i="2"/>
  <c r="AU27" i="2"/>
  <c r="AV26" i="2"/>
  <c r="AU26" i="2"/>
  <c r="AV25" i="2"/>
  <c r="AU25" i="2"/>
  <c r="AV24" i="2"/>
  <c r="AU24" i="2"/>
  <c r="AV23" i="2"/>
  <c r="AU23" i="2"/>
  <c r="AV22" i="2"/>
  <c r="AU22" i="2"/>
  <c r="AV21" i="2"/>
  <c r="AU21" i="2"/>
  <c r="AV20" i="2"/>
  <c r="AU20" i="2"/>
  <c r="AV19" i="2"/>
  <c r="AU19" i="2"/>
  <c r="AV18" i="2"/>
  <c r="AU18" i="2"/>
  <c r="AV17" i="2"/>
  <c r="AU17" i="2"/>
  <c r="AV16" i="2"/>
  <c r="AU16" i="2"/>
  <c r="AV15" i="2"/>
  <c r="AU15" i="2"/>
  <c r="AV14" i="2"/>
  <c r="AU14" i="2"/>
  <c r="AV13" i="2"/>
  <c r="AU13" i="2"/>
  <c r="AV12" i="2"/>
  <c r="AU12" i="2"/>
  <c r="AV11" i="2"/>
  <c r="AU11" i="2"/>
  <c r="AV10" i="2"/>
  <c r="AU10" i="2"/>
  <c r="AV9" i="2"/>
  <c r="AU9" i="2"/>
  <c r="AV8" i="2"/>
  <c r="AU8" i="2"/>
  <c r="AV7" i="2"/>
  <c r="AU7" i="2"/>
  <c r="AV6" i="2"/>
  <c r="AU6" i="2"/>
  <c r="N53" i="1" l="1"/>
  <c r="N57" i="1"/>
  <c r="N56" i="1"/>
  <c r="N50" i="1"/>
  <c r="N54" i="1"/>
  <c r="N51" i="1"/>
  <c r="N55" i="1"/>
  <c r="N52" i="1"/>
  <c r="O50" i="1"/>
  <c r="O54" i="1"/>
  <c r="O7" i="1"/>
  <c r="O51" i="1"/>
  <c r="O55" i="1"/>
  <c r="O52" i="1"/>
  <c r="O49" i="1"/>
  <c r="O53" i="1"/>
  <c r="M56" i="1"/>
  <c r="O8" i="1"/>
  <c r="O9" i="1"/>
  <c r="N23" i="1"/>
  <c r="N18" i="1"/>
  <c r="N34" i="1"/>
  <c r="N30" i="1"/>
  <c r="N14" i="1"/>
  <c r="N27" i="1"/>
  <c r="N63" i="1"/>
  <c r="N8" i="1"/>
  <c r="N26" i="1"/>
  <c r="O60" i="1"/>
  <c r="O58" i="1" s="1"/>
  <c r="D58" i="1"/>
  <c r="E58" i="1"/>
  <c r="F58" i="1"/>
  <c r="G58" i="1"/>
  <c r="E62" i="1"/>
  <c r="G62" i="1"/>
  <c r="F62" i="1"/>
  <c r="D62" i="1"/>
  <c r="L61" i="1"/>
  <c r="M61" i="1"/>
  <c r="N69" i="1"/>
  <c r="O36" i="1"/>
  <c r="O41" i="1"/>
  <c r="O45" i="1"/>
  <c r="O46" i="1"/>
  <c r="O44" i="1"/>
  <c r="O37" i="1"/>
  <c r="O42" i="1"/>
  <c r="O35" i="1"/>
  <c r="O34" i="1"/>
  <c r="O38" i="1"/>
  <c r="O43" i="1"/>
  <c r="O47" i="1"/>
  <c r="O39" i="1"/>
  <c r="O26" i="1"/>
  <c r="O30" i="1"/>
  <c r="O28" i="1"/>
  <c r="O27" i="1"/>
  <c r="N67" i="1"/>
  <c r="N59" i="1"/>
  <c r="N35" i="1"/>
  <c r="N37" i="1"/>
  <c r="N39" i="1"/>
  <c r="N42" i="1"/>
  <c r="N44" i="1"/>
  <c r="N46" i="1"/>
  <c r="N36" i="1"/>
  <c r="N38" i="1"/>
  <c r="N41" i="1"/>
  <c r="N43" i="1"/>
  <c r="N45" i="1"/>
  <c r="N47" i="1"/>
  <c r="N28" i="1"/>
  <c r="N61" i="1"/>
  <c r="N60" i="1"/>
  <c r="N64" i="1"/>
  <c r="N68" i="1"/>
  <c r="M50" i="1"/>
  <c r="M63" i="1"/>
  <c r="M59" i="1"/>
  <c r="M30" i="1"/>
  <c r="M55" i="1"/>
  <c r="M68" i="1"/>
  <c r="M67" i="1"/>
  <c r="M36" i="1"/>
  <c r="M41" i="1"/>
  <c r="M45" i="1"/>
  <c r="M44" i="1"/>
  <c r="M42" i="1"/>
  <c r="M35" i="1"/>
  <c r="M39" i="1"/>
  <c r="M46" i="1"/>
  <c r="M34" i="1"/>
  <c r="M38" i="1"/>
  <c r="M43" i="1"/>
  <c r="M47" i="1"/>
  <c r="M37" i="1"/>
  <c r="M57" i="1"/>
  <c r="M26" i="1"/>
  <c r="M54" i="1"/>
  <c r="M64" i="1"/>
  <c r="M28" i="1"/>
  <c r="M60" i="1"/>
  <c r="M27" i="1"/>
  <c r="L59" i="1"/>
  <c r="L28" i="1"/>
  <c r="L50" i="1"/>
  <c r="L34" i="1"/>
  <c r="L35" i="1"/>
  <c r="L36" i="1"/>
  <c r="L37" i="1"/>
  <c r="L38" i="1"/>
  <c r="L39" i="1"/>
  <c r="L41" i="1"/>
  <c r="L42" i="1"/>
  <c r="L43" i="1"/>
  <c r="L44" i="1"/>
  <c r="L45" i="1"/>
  <c r="L46" i="1"/>
  <c r="L47" i="1"/>
  <c r="L27" i="1"/>
  <c r="L63" i="1"/>
  <c r="L30" i="1"/>
  <c r="L55" i="1"/>
  <c r="L68" i="1"/>
  <c r="L54" i="1"/>
  <c r="L64" i="1"/>
  <c r="L57" i="1"/>
  <c r="L26" i="1"/>
  <c r="L56" i="1"/>
  <c r="L67" i="1"/>
  <c r="L60" i="1"/>
  <c r="K64" i="1"/>
  <c r="K54" i="1"/>
  <c r="K57" i="1"/>
  <c r="K26" i="1"/>
  <c r="K59" i="1"/>
  <c r="K50" i="1"/>
  <c r="K63" i="1"/>
  <c r="K36" i="1"/>
  <c r="K41" i="1"/>
  <c r="K37" i="1"/>
  <c r="K42" i="1"/>
  <c r="K46" i="1"/>
  <c r="K35" i="1"/>
  <c r="K44" i="1"/>
  <c r="K34" i="1"/>
  <c r="K38" i="1"/>
  <c r="K43" i="1"/>
  <c r="K47" i="1"/>
  <c r="K39" i="1"/>
  <c r="K45" i="1"/>
  <c r="K55" i="1"/>
  <c r="K60" i="1"/>
  <c r="K68" i="1"/>
  <c r="K67" i="1"/>
  <c r="K56" i="1"/>
  <c r="K61" i="1"/>
  <c r="K28" i="1"/>
  <c r="K27" i="1"/>
  <c r="K30" i="1"/>
  <c r="AP62" i="2"/>
  <c r="AP61" i="2"/>
  <c r="AP60" i="2"/>
  <c r="AP59" i="2"/>
  <c r="AP58" i="2"/>
  <c r="AP57" i="2"/>
  <c r="AP56" i="2"/>
  <c r="AP55" i="2"/>
  <c r="AO55" i="2"/>
  <c r="AP54" i="2"/>
  <c r="AO54" i="2"/>
  <c r="AP53" i="2"/>
  <c r="AO53" i="2"/>
  <c r="AP52" i="2"/>
  <c r="AO52" i="2"/>
  <c r="AP51" i="2"/>
  <c r="AO51" i="2"/>
  <c r="AP50" i="2"/>
  <c r="AO50" i="2"/>
  <c r="AP49" i="2"/>
  <c r="AO49" i="2"/>
  <c r="AP48" i="2"/>
  <c r="AO48" i="2"/>
  <c r="AP47" i="2"/>
  <c r="AO47" i="2"/>
  <c r="AP46" i="2"/>
  <c r="AO46" i="2"/>
  <c r="AP45" i="2"/>
  <c r="AO45" i="2"/>
  <c r="AP44" i="2"/>
  <c r="AO44" i="2"/>
  <c r="AP43" i="2"/>
  <c r="AO43" i="2"/>
  <c r="AP42" i="2"/>
  <c r="AO42" i="2"/>
  <c r="AP41" i="2"/>
  <c r="AO41" i="2"/>
  <c r="I76" i="1"/>
  <c r="AJ62" i="2"/>
  <c r="AJ61" i="2"/>
  <c r="AJ60" i="2"/>
  <c r="AJ59" i="2"/>
  <c r="AJ58" i="2"/>
  <c r="AJ57" i="2"/>
  <c r="AJ56" i="2"/>
  <c r="AJ55" i="2"/>
  <c r="AJ54" i="2"/>
  <c r="AI54" i="2"/>
  <c r="AJ53" i="2"/>
  <c r="AI53" i="2"/>
  <c r="AJ52" i="2"/>
  <c r="AI52" i="2"/>
  <c r="AJ51" i="2"/>
  <c r="AI51" i="2"/>
  <c r="AJ50" i="2"/>
  <c r="AI50" i="2"/>
  <c r="AJ49" i="2"/>
  <c r="AI49" i="2"/>
  <c r="AJ48" i="2"/>
  <c r="AI48" i="2"/>
  <c r="AJ47" i="2"/>
  <c r="AI47" i="2"/>
  <c r="AJ46" i="2"/>
  <c r="AI46" i="2"/>
  <c r="AJ45" i="2"/>
  <c r="AI45" i="2"/>
  <c r="AJ44" i="2"/>
  <c r="AI44" i="2"/>
  <c r="AJ43" i="2"/>
  <c r="AI43" i="2"/>
  <c r="AJ42" i="2"/>
  <c r="AI42" i="2"/>
  <c r="AJ41" i="2"/>
  <c r="AI41" i="2"/>
  <c r="AJ40" i="2"/>
  <c r="AI40" i="2"/>
  <c r="AJ39" i="2"/>
  <c r="AI39" i="2"/>
  <c r="AJ38" i="2"/>
  <c r="AI38" i="2"/>
  <c r="AJ37" i="2"/>
  <c r="AI37" i="2"/>
  <c r="AJ36" i="2"/>
  <c r="AI36" i="2"/>
  <c r="AJ35" i="2"/>
  <c r="AI35" i="2"/>
  <c r="AJ34" i="2"/>
  <c r="AI34" i="2"/>
  <c r="AJ33" i="2"/>
  <c r="AJ32" i="2"/>
  <c r="AI32" i="2"/>
  <c r="AJ31" i="2"/>
  <c r="AI31" i="2"/>
  <c r="AJ30" i="2"/>
  <c r="AI30" i="2"/>
  <c r="AJ29" i="2"/>
  <c r="AI29" i="2"/>
  <c r="AJ28" i="2"/>
  <c r="AI28" i="2"/>
  <c r="AJ27" i="2"/>
  <c r="AI27" i="2"/>
  <c r="AJ26" i="2"/>
  <c r="AI26" i="2"/>
  <c r="AJ25" i="2"/>
  <c r="AI25" i="2"/>
  <c r="AJ24" i="2"/>
  <c r="AI24" i="2"/>
  <c r="AJ23" i="2"/>
  <c r="AI23" i="2"/>
  <c r="AJ22" i="2"/>
  <c r="AI22" i="2"/>
  <c r="AJ21" i="2"/>
  <c r="AI21" i="2"/>
  <c r="AJ20" i="2"/>
  <c r="AI20" i="2"/>
  <c r="AJ19" i="2"/>
  <c r="AI19" i="2"/>
  <c r="AJ18" i="2"/>
  <c r="AI18" i="2"/>
  <c r="AJ17" i="2"/>
  <c r="AI17" i="2"/>
  <c r="AJ16" i="2"/>
  <c r="AI16" i="2"/>
  <c r="AJ15" i="2"/>
  <c r="AJ14" i="2"/>
  <c r="AI14" i="2"/>
  <c r="AJ13" i="2"/>
  <c r="AI13" i="2"/>
  <c r="AJ12" i="2"/>
  <c r="AI12" i="2"/>
  <c r="AJ11" i="2"/>
  <c r="AI11" i="2"/>
  <c r="AJ10" i="2"/>
  <c r="AI10" i="2"/>
  <c r="AJ9" i="2"/>
  <c r="AI9" i="2"/>
  <c r="AJ8" i="2"/>
  <c r="AI8" i="2"/>
  <c r="AJ7" i="2"/>
  <c r="AI7" i="2"/>
  <c r="AJ6" i="2"/>
  <c r="A8" i="1"/>
  <c r="A9" i="1"/>
  <c r="F9" i="1" s="1"/>
  <c r="A10" i="1"/>
  <c r="O10" i="1" s="1"/>
  <c r="A11" i="1"/>
  <c r="E11" i="1" s="1"/>
  <c r="A13" i="1"/>
  <c r="N13" i="1" s="1"/>
  <c r="A14" i="1"/>
  <c r="A15" i="1"/>
  <c r="N15" i="1" s="1"/>
  <c r="A16" i="1"/>
  <c r="A17" i="1"/>
  <c r="A18" i="1"/>
  <c r="A19" i="1"/>
  <c r="N19" i="1" s="1"/>
  <c r="A20" i="1"/>
  <c r="N20" i="1" s="1"/>
  <c r="A21" i="1"/>
  <c r="N21" i="1" s="1"/>
  <c r="A23" i="1"/>
  <c r="A24" i="1"/>
  <c r="N24" i="1" s="1"/>
  <c r="A25" i="1"/>
  <c r="N25" i="1" s="1"/>
  <c r="A29" i="1"/>
  <c r="A31" i="1"/>
  <c r="A33" i="1"/>
  <c r="A49" i="1"/>
  <c r="A51" i="1"/>
  <c r="A52" i="1"/>
  <c r="A53" i="1"/>
  <c r="A66" i="1"/>
  <c r="A71" i="1"/>
  <c r="A74" i="1"/>
  <c r="A77" i="1"/>
  <c r="A7" i="1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6" i="2"/>
  <c r="O48" i="1" l="1"/>
  <c r="H52" i="1"/>
  <c r="O40" i="1"/>
  <c r="N40" i="1"/>
  <c r="N58" i="1"/>
  <c r="M58" i="1"/>
  <c r="N11" i="1"/>
  <c r="N7" i="1"/>
  <c r="N62" i="1"/>
  <c r="F10" i="1"/>
  <c r="E10" i="1"/>
  <c r="G66" i="1"/>
  <c r="G65" i="1" s="1"/>
  <c r="E66" i="1"/>
  <c r="E65" i="1" s="1"/>
  <c r="F66" i="1"/>
  <c r="F65" i="1" s="1"/>
  <c r="D66" i="1"/>
  <c r="D65" i="1" s="1"/>
  <c r="E16" i="1"/>
  <c r="D16" i="1"/>
  <c r="F16" i="1"/>
  <c r="G16" i="1"/>
  <c r="D49" i="1"/>
  <c r="F49" i="1"/>
  <c r="G49" i="1"/>
  <c r="E49" i="1"/>
  <c r="D11" i="1"/>
  <c r="G11" i="1"/>
  <c r="F11" i="1"/>
  <c r="D53" i="1"/>
  <c r="E53" i="1"/>
  <c r="G53" i="1"/>
  <c r="F53" i="1"/>
  <c r="O33" i="1"/>
  <c r="O32" i="1" s="1"/>
  <c r="G33" i="1"/>
  <c r="G32" i="1" s="1"/>
  <c r="F33" i="1"/>
  <c r="F32" i="1" s="1"/>
  <c r="E33" i="1"/>
  <c r="D33" i="1"/>
  <c r="D32" i="1" s="1"/>
  <c r="G24" i="1"/>
  <c r="F24" i="1"/>
  <c r="E24" i="1"/>
  <c r="D24" i="1"/>
  <c r="G19" i="1"/>
  <c r="E19" i="1"/>
  <c r="F19" i="1"/>
  <c r="D19" i="1"/>
  <c r="G15" i="1"/>
  <c r="F15" i="1"/>
  <c r="E15" i="1"/>
  <c r="D15" i="1"/>
  <c r="G10" i="1"/>
  <c r="D10" i="1"/>
  <c r="E25" i="1"/>
  <c r="D25" i="1"/>
  <c r="F25" i="1"/>
  <c r="G25" i="1"/>
  <c r="G31" i="1"/>
  <c r="F31" i="1"/>
  <c r="E31" i="1"/>
  <c r="D31" i="1"/>
  <c r="M23" i="1"/>
  <c r="G23" i="1"/>
  <c r="D23" i="1"/>
  <c r="F23" i="1"/>
  <c r="E23" i="1"/>
  <c r="G14" i="1"/>
  <c r="F14" i="1"/>
  <c r="E14" i="1"/>
  <c r="D14" i="1"/>
  <c r="G9" i="1"/>
  <c r="D9" i="1"/>
  <c r="E9" i="1"/>
  <c r="E20" i="1"/>
  <c r="G20" i="1"/>
  <c r="D20" i="1"/>
  <c r="F20" i="1"/>
  <c r="E52" i="1"/>
  <c r="F52" i="1"/>
  <c r="D52" i="1"/>
  <c r="G52" i="1"/>
  <c r="F18" i="1"/>
  <c r="G18" i="1"/>
  <c r="D18" i="1"/>
  <c r="E18" i="1"/>
  <c r="E7" i="1"/>
  <c r="G7" i="1"/>
  <c r="D7" i="1"/>
  <c r="F7" i="1"/>
  <c r="G51" i="1"/>
  <c r="F51" i="1"/>
  <c r="E51" i="1"/>
  <c r="D51" i="1"/>
  <c r="E29" i="1"/>
  <c r="D29" i="1"/>
  <c r="F29" i="1"/>
  <c r="G29" i="1"/>
  <c r="F21" i="1"/>
  <c r="G21" i="1"/>
  <c r="E21" i="1"/>
  <c r="D21" i="1"/>
  <c r="E17" i="1"/>
  <c r="G17" i="1"/>
  <c r="D17" i="1"/>
  <c r="F17" i="1"/>
  <c r="D13" i="1"/>
  <c r="F13" i="1"/>
  <c r="G13" i="1"/>
  <c r="E13" i="1"/>
  <c r="E8" i="1"/>
  <c r="F8" i="1"/>
  <c r="D8" i="1"/>
  <c r="G8" i="1"/>
  <c r="H8" i="1"/>
  <c r="H10" i="1"/>
  <c r="H13" i="1"/>
  <c r="H15" i="1"/>
  <c r="H17" i="1"/>
  <c r="H19" i="1"/>
  <c r="H21" i="1"/>
  <c r="H24" i="1"/>
  <c r="H26" i="1"/>
  <c r="H28" i="1"/>
  <c r="H30" i="1"/>
  <c r="H33" i="1"/>
  <c r="H35" i="1"/>
  <c r="H37" i="1"/>
  <c r="H39" i="1"/>
  <c r="H42" i="1"/>
  <c r="H44" i="1"/>
  <c r="H46" i="1"/>
  <c r="H49" i="1"/>
  <c r="H51" i="1"/>
  <c r="H53" i="1"/>
  <c r="H55" i="1"/>
  <c r="H57" i="1"/>
  <c r="H60" i="1"/>
  <c r="H63" i="1"/>
  <c r="H66" i="1"/>
  <c r="H68" i="1"/>
  <c r="H9" i="1"/>
  <c r="H11" i="1"/>
  <c r="H14" i="1"/>
  <c r="H16" i="1"/>
  <c r="H18" i="1"/>
  <c r="H20" i="1"/>
  <c r="H23" i="1"/>
  <c r="H25" i="1"/>
  <c r="H27" i="1"/>
  <c r="H29" i="1"/>
  <c r="H31" i="1"/>
  <c r="H34" i="1"/>
  <c r="H36" i="1"/>
  <c r="H38" i="1"/>
  <c r="H41" i="1"/>
  <c r="H43" i="1"/>
  <c r="H45" i="1"/>
  <c r="H47" i="1"/>
  <c r="H50" i="1"/>
  <c r="H54" i="1"/>
  <c r="H56" i="1"/>
  <c r="H59" i="1"/>
  <c r="H61" i="1"/>
  <c r="H64" i="1"/>
  <c r="H67" i="1"/>
  <c r="H7" i="1"/>
  <c r="I7" i="1"/>
  <c r="K7" i="1"/>
  <c r="M7" i="1"/>
  <c r="J7" i="1"/>
  <c r="L7" i="1"/>
  <c r="J21" i="1"/>
  <c r="L21" i="1"/>
  <c r="K21" i="1"/>
  <c r="O21" i="1"/>
  <c r="I21" i="1"/>
  <c r="M21" i="1"/>
  <c r="J19" i="1"/>
  <c r="L19" i="1"/>
  <c r="I19" i="1"/>
  <c r="M19" i="1"/>
  <c r="K19" i="1"/>
  <c r="O19" i="1"/>
  <c r="J17" i="1"/>
  <c r="L17" i="1"/>
  <c r="N17" i="1"/>
  <c r="I17" i="1"/>
  <c r="K17" i="1"/>
  <c r="M17" i="1"/>
  <c r="O17" i="1"/>
  <c r="J15" i="1"/>
  <c r="L15" i="1"/>
  <c r="I15" i="1"/>
  <c r="K15" i="1"/>
  <c r="M15" i="1"/>
  <c r="O15" i="1"/>
  <c r="J13" i="1"/>
  <c r="L13" i="1"/>
  <c r="I13" i="1"/>
  <c r="K13" i="1"/>
  <c r="M13" i="1"/>
  <c r="O13" i="1"/>
  <c r="J10" i="1"/>
  <c r="L10" i="1"/>
  <c r="N10" i="1"/>
  <c r="I10" i="1"/>
  <c r="K10" i="1"/>
  <c r="M10" i="1"/>
  <c r="J8" i="1"/>
  <c r="L8" i="1"/>
  <c r="I8" i="1"/>
  <c r="K8" i="1"/>
  <c r="M8" i="1"/>
  <c r="I20" i="1"/>
  <c r="K20" i="1"/>
  <c r="M20" i="1"/>
  <c r="O20" i="1"/>
  <c r="J20" i="1"/>
  <c r="L20" i="1"/>
  <c r="I18" i="1"/>
  <c r="K18" i="1"/>
  <c r="M18" i="1"/>
  <c r="O18" i="1"/>
  <c r="J18" i="1"/>
  <c r="L18" i="1"/>
  <c r="I16" i="1"/>
  <c r="K16" i="1"/>
  <c r="M16" i="1"/>
  <c r="O16" i="1"/>
  <c r="J16" i="1"/>
  <c r="L16" i="1"/>
  <c r="N16" i="1"/>
  <c r="I14" i="1"/>
  <c r="K14" i="1"/>
  <c r="M14" i="1"/>
  <c r="O14" i="1"/>
  <c r="J14" i="1"/>
  <c r="L14" i="1"/>
  <c r="I11" i="1"/>
  <c r="K11" i="1"/>
  <c r="M11" i="1"/>
  <c r="O11" i="1"/>
  <c r="O6" i="1" s="1"/>
  <c r="J11" i="1"/>
  <c r="L11" i="1"/>
  <c r="I9" i="1"/>
  <c r="K9" i="1"/>
  <c r="M9" i="1"/>
  <c r="J9" i="1"/>
  <c r="L9" i="1"/>
  <c r="N9" i="1"/>
  <c r="M62" i="1"/>
  <c r="L62" i="1"/>
  <c r="L58" i="1"/>
  <c r="M40" i="1"/>
  <c r="K62" i="1"/>
  <c r="L40" i="1"/>
  <c r="K58" i="1"/>
  <c r="K40" i="1"/>
  <c r="J35" i="1"/>
  <c r="J37" i="1"/>
  <c r="J39" i="1"/>
  <c r="J42" i="1"/>
  <c r="J44" i="1"/>
  <c r="J46" i="1"/>
  <c r="J34" i="1"/>
  <c r="J36" i="1"/>
  <c r="J38" i="1"/>
  <c r="J41" i="1"/>
  <c r="J43" i="1"/>
  <c r="J45" i="1"/>
  <c r="J47" i="1"/>
  <c r="J27" i="1"/>
  <c r="J68" i="1"/>
  <c r="J50" i="1"/>
  <c r="J30" i="1"/>
  <c r="J28" i="1"/>
  <c r="J64" i="1"/>
  <c r="J59" i="1"/>
  <c r="J67" i="1"/>
  <c r="J61" i="1"/>
  <c r="J57" i="1"/>
  <c r="J54" i="1"/>
  <c r="J55" i="1"/>
  <c r="J63" i="1"/>
  <c r="J60" i="1"/>
  <c r="J26" i="1"/>
  <c r="J56" i="1"/>
  <c r="I36" i="1"/>
  <c r="I41" i="1"/>
  <c r="I45" i="1"/>
  <c r="I35" i="1"/>
  <c r="I39" i="1"/>
  <c r="I44" i="1"/>
  <c r="I34" i="1"/>
  <c r="I38" i="1"/>
  <c r="I43" i="1"/>
  <c r="I47" i="1"/>
  <c r="I37" i="1"/>
  <c r="I42" i="1"/>
  <c r="I46" i="1"/>
  <c r="I63" i="1"/>
  <c r="I68" i="1"/>
  <c r="I27" i="1"/>
  <c r="I28" i="1"/>
  <c r="I30" i="1"/>
  <c r="I64" i="1"/>
  <c r="I54" i="1"/>
  <c r="I57" i="1"/>
  <c r="I50" i="1"/>
  <c r="I56" i="1"/>
  <c r="I61" i="1"/>
  <c r="I67" i="1"/>
  <c r="I26" i="1"/>
  <c r="I55" i="1"/>
  <c r="I59" i="1"/>
  <c r="I60" i="1"/>
  <c r="I69" i="1"/>
  <c r="K69" i="1"/>
  <c r="M69" i="1"/>
  <c r="L69" i="1"/>
  <c r="J69" i="1"/>
  <c r="I53" i="1"/>
  <c r="K53" i="1"/>
  <c r="M53" i="1"/>
  <c r="J53" i="1"/>
  <c r="L53" i="1"/>
  <c r="I51" i="1"/>
  <c r="K51" i="1"/>
  <c r="M51" i="1"/>
  <c r="J51" i="1"/>
  <c r="L51" i="1"/>
  <c r="J29" i="1"/>
  <c r="L29" i="1"/>
  <c r="N29" i="1"/>
  <c r="K29" i="1"/>
  <c r="O29" i="1"/>
  <c r="I29" i="1"/>
  <c r="M29" i="1"/>
  <c r="I24" i="1"/>
  <c r="K24" i="1"/>
  <c r="M24" i="1"/>
  <c r="O24" i="1"/>
  <c r="J24" i="1"/>
  <c r="L24" i="1"/>
  <c r="I66" i="1"/>
  <c r="K66" i="1"/>
  <c r="K65" i="1" s="1"/>
  <c r="M66" i="1"/>
  <c r="M65" i="1" s="1"/>
  <c r="J66" i="1"/>
  <c r="N66" i="1"/>
  <c r="N65" i="1" s="1"/>
  <c r="L66" i="1"/>
  <c r="L65" i="1" s="1"/>
  <c r="I52" i="1"/>
  <c r="K52" i="1"/>
  <c r="M52" i="1"/>
  <c r="J52" i="1"/>
  <c r="L52" i="1"/>
  <c r="J31" i="1"/>
  <c r="L31" i="1"/>
  <c r="N31" i="1"/>
  <c r="I31" i="1"/>
  <c r="M31" i="1"/>
  <c r="K31" i="1"/>
  <c r="O31" i="1"/>
  <c r="J25" i="1"/>
  <c r="L25" i="1"/>
  <c r="K25" i="1"/>
  <c r="O25" i="1"/>
  <c r="I25" i="1"/>
  <c r="M25" i="1"/>
  <c r="K23" i="1"/>
  <c r="N33" i="1"/>
  <c r="N32" i="1" s="1"/>
  <c r="O66" i="1"/>
  <c r="O65" i="1" s="1"/>
  <c r="L49" i="1"/>
  <c r="K49" i="1"/>
  <c r="N49" i="1"/>
  <c r="N48" i="1" s="1"/>
  <c r="L23" i="1"/>
  <c r="O23" i="1"/>
  <c r="M49" i="1"/>
  <c r="K33" i="1"/>
  <c r="K32" i="1" s="1"/>
  <c r="M33" i="1"/>
  <c r="M32" i="1" s="1"/>
  <c r="L33" i="1"/>
  <c r="L32" i="1" s="1"/>
  <c r="I33" i="1"/>
  <c r="I23" i="1"/>
  <c r="I73" i="1"/>
  <c r="I72" i="1" s="1"/>
  <c r="I49" i="1"/>
  <c r="J23" i="1"/>
  <c r="J49" i="1"/>
  <c r="J33" i="1"/>
  <c r="G73" i="1"/>
  <c r="G72" i="1" s="1"/>
  <c r="H72" i="1"/>
  <c r="L73" i="1"/>
  <c r="L72" i="1" s="1"/>
  <c r="M73" i="1"/>
  <c r="M72" i="1" s="1"/>
  <c r="O73" i="1"/>
  <c r="H76" i="1"/>
  <c r="J76" i="1"/>
  <c r="L76" i="1"/>
  <c r="M76" i="1"/>
  <c r="N76" i="1"/>
  <c r="O76" i="1"/>
  <c r="D76" i="1"/>
  <c r="D73" i="1"/>
  <c r="D72" i="1" s="1"/>
  <c r="E73" i="1"/>
  <c r="F73" i="1"/>
  <c r="F72" i="1" s="1"/>
  <c r="C77" i="1"/>
  <c r="O22" i="1" l="1"/>
  <c r="O12" i="1"/>
  <c r="C55" i="1"/>
  <c r="C56" i="1"/>
  <c r="C54" i="1"/>
  <c r="C57" i="1"/>
  <c r="C53" i="1"/>
  <c r="C50" i="1"/>
  <c r="C51" i="1"/>
  <c r="C49" i="1"/>
  <c r="M48" i="1"/>
  <c r="C11" i="1"/>
  <c r="C7" i="1"/>
  <c r="N12" i="1"/>
  <c r="N22" i="1"/>
  <c r="E48" i="1"/>
  <c r="N6" i="1"/>
  <c r="L48" i="1"/>
  <c r="K48" i="1"/>
  <c r="J48" i="1"/>
  <c r="I48" i="1"/>
  <c r="H48" i="1"/>
  <c r="G48" i="1"/>
  <c r="F48" i="1"/>
  <c r="J22" i="1"/>
  <c r="I22" i="1"/>
  <c r="E32" i="1"/>
  <c r="C33" i="1"/>
  <c r="C32" i="1" s="1"/>
  <c r="J12" i="1"/>
  <c r="J6" i="1"/>
  <c r="E72" i="1"/>
  <c r="E81" i="1"/>
  <c r="D81" i="1"/>
  <c r="C60" i="1"/>
  <c r="C59" i="1"/>
  <c r="C28" i="1"/>
  <c r="C26" i="1"/>
  <c r="C27" i="1"/>
  <c r="F6" i="1"/>
  <c r="E6" i="1"/>
  <c r="G12" i="1"/>
  <c r="F12" i="1"/>
  <c r="D22" i="1"/>
  <c r="D12" i="1"/>
  <c r="G22" i="1"/>
  <c r="E12" i="1"/>
  <c r="E22" i="1"/>
  <c r="D6" i="1"/>
  <c r="F22" i="1"/>
  <c r="D48" i="1"/>
  <c r="H6" i="1"/>
  <c r="H58" i="1"/>
  <c r="H65" i="1"/>
  <c r="H40" i="1"/>
  <c r="H22" i="1"/>
  <c r="H32" i="1"/>
  <c r="H62" i="1"/>
  <c r="H12" i="1"/>
  <c r="C24" i="1"/>
  <c r="C66" i="1"/>
  <c r="C65" i="1" s="1"/>
  <c r="J65" i="1"/>
  <c r="J62" i="1"/>
  <c r="J58" i="1"/>
  <c r="J32" i="1"/>
  <c r="J40" i="1"/>
  <c r="I58" i="1"/>
  <c r="I62" i="1"/>
  <c r="I65" i="1"/>
  <c r="I32" i="1"/>
  <c r="I40" i="1"/>
  <c r="M81" i="1"/>
  <c r="H81" i="1"/>
  <c r="N81" i="1"/>
  <c r="L81" i="1"/>
  <c r="J81" i="1"/>
  <c r="O81" i="1"/>
  <c r="O72" i="1"/>
  <c r="C72" i="1" s="1"/>
  <c r="L22" i="1"/>
  <c r="K6" i="1"/>
  <c r="C25" i="1"/>
  <c r="C16" i="1"/>
  <c r="M22" i="1"/>
  <c r="L12" i="1"/>
  <c r="K22" i="1"/>
  <c r="M12" i="1"/>
  <c r="K12" i="1"/>
  <c r="M6" i="1"/>
  <c r="C52" i="1"/>
  <c r="C31" i="1"/>
  <c r="C20" i="1"/>
  <c r="C23" i="1"/>
  <c r="C18" i="1"/>
  <c r="C19" i="1"/>
  <c r="C9" i="1"/>
  <c r="C8" i="1"/>
  <c r="C29" i="1"/>
  <c r="I12" i="1"/>
  <c r="I6" i="1"/>
  <c r="I81" i="1"/>
  <c r="C74" i="1"/>
  <c r="C21" i="1"/>
  <c r="C17" i="1"/>
  <c r="C10" i="1"/>
  <c r="C13" i="1"/>
  <c r="C15" i="1"/>
  <c r="C14" i="1"/>
  <c r="F81" i="1"/>
  <c r="G81" i="1"/>
  <c r="C76" i="1"/>
  <c r="C73" i="1"/>
  <c r="O5" i="1" l="1"/>
  <c r="O70" i="1"/>
  <c r="O83" i="1" s="1"/>
  <c r="C48" i="1"/>
  <c r="N70" i="1"/>
  <c r="N83" i="1" s="1"/>
  <c r="K70" i="1"/>
  <c r="K83" i="1" s="1"/>
  <c r="J5" i="1"/>
  <c r="K5" i="1"/>
  <c r="C58" i="1"/>
  <c r="F70" i="1"/>
  <c r="F83" i="1" s="1"/>
  <c r="F5" i="1"/>
  <c r="E5" i="1"/>
  <c r="E70" i="1"/>
  <c r="E83" i="1" s="1"/>
  <c r="H70" i="1"/>
  <c r="H83" i="1" s="1"/>
  <c r="H5" i="1"/>
  <c r="N5" i="1"/>
  <c r="M70" i="1"/>
  <c r="M83" i="1" s="1"/>
  <c r="M5" i="1"/>
  <c r="I70" i="1"/>
  <c r="I83" i="1" s="1"/>
  <c r="I5" i="1"/>
  <c r="C22" i="1"/>
  <c r="C81" i="1"/>
  <c r="D70" i="1" l="1"/>
  <c r="D83" i="1" s="1"/>
  <c r="D5" i="1"/>
  <c r="J70" i="1"/>
  <c r="J83" i="1" s="1"/>
  <c r="C12" i="1"/>
  <c r="L6" i="1"/>
  <c r="L5" i="1" s="1"/>
  <c r="L70" i="1" l="1"/>
  <c r="L83" i="1" s="1"/>
  <c r="G6" i="1"/>
  <c r="C6" i="1" s="1"/>
  <c r="C70" i="1" s="1"/>
  <c r="C5" i="1" l="1"/>
  <c r="G70" i="1"/>
  <c r="G83" i="1" s="1"/>
  <c r="G5" i="1"/>
  <c r="C83" i="1" l="1"/>
</calcChain>
</file>

<file path=xl/sharedStrings.xml><?xml version="1.0" encoding="utf-8"?>
<sst xmlns="http://schemas.openxmlformats.org/spreadsheetml/2006/main" count="260" uniqueCount="191">
  <si>
    <t>Detalle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</si>
  <si>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</si>
  <si>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</si>
  <si>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</si>
  <si>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</si>
  <si>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</si>
  <si>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</si>
  <si>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</si>
  <si>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</si>
  <si>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</si>
  <si>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</si>
  <si>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</si>
  <si>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</si>
  <si>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</si>
  <si>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</si>
  <si>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</si>
  <si>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</si>
  <si>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</si>
  <si>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2.2-CONTRATACIÓN  DE SERVICIOS</t>
  </si>
  <si>
    <t>2.2.1-SERVICIOS BÁSICOS</t>
  </si>
  <si>
    <t>2.2.4-TRANSPORTE Y ALMACENAJE</t>
  </si>
  <si>
    <t>2.3-MATERIALES Y SUMINISTROS</t>
  </si>
  <si>
    <t>2.3.2-TEXTILES Y VESTUARIOS</t>
  </si>
  <si>
    <t>2.9-GASTOS FINACIEROS</t>
  </si>
  <si>
    <t>Total Gastos</t>
  </si>
  <si>
    <t>TOTAL APLICACIONES FINANCIERAS</t>
  </si>
  <si>
    <t>2.1.3-DIETAS Y GASTOS DE REPRESENTACIÓN</t>
  </si>
  <si>
    <t>2.1.5-CONTRIBUCIONES A LA SEGURIDAD SOCIAL</t>
  </si>
  <si>
    <t>2.2.2-PUBLICIDAD, IMPRESIÓN Y ENCUADERNACIÓN</t>
  </si>
  <si>
    <t>2.2.3-VIÁTICOS</t>
  </si>
  <si>
    <t xml:space="preserve">2.2.5-ALQUILERES Y RENTAS  </t>
  </si>
  <si>
    <t>2.2.6-SEGUROS</t>
  </si>
  <si>
    <t>2.6-BIENES MUEBLES, INMUEBLES E INTANGIBLES</t>
  </si>
  <si>
    <t>2.2.8-OTROS SERVICIOS NO INCLUIDOS EN CONCEPTOS ANTERIORESS</t>
  </si>
  <si>
    <t>2.2.9-OTRAS CONTRATACIONES DE SERVICIOS</t>
  </si>
  <si>
    <t xml:space="preserve">2.1.4-GRATIFICACIONES Y BONIFICACIONES  </t>
  </si>
  <si>
    <t xml:space="preserve">2.3.1-ALIMENTOS Y PRODUCTOS AGROFORESTALES </t>
  </si>
  <si>
    <t>2.2.7-SERVICIOS DE CONSERVACIÓN, REPARACIONES MENORES E INSTALACIONES TEMPORALES</t>
  </si>
  <si>
    <t>ojo</t>
  </si>
  <si>
    <t>2.3.4 - PRODUCTOS FARMACÉUTICOS</t>
  </si>
  <si>
    <t>2.3.5 - PRODUCTOS DE CUERO, CAUCHOY PLÁSTICO</t>
  </si>
  <si>
    <t>2.3.6 - PRODUCTOS DE MINERALES, METÁLICOS Y NO METÁLICOS</t>
  </si>
  <si>
    <t>2.3.8 - GASTOS QUE SE ASIGNARÁN DURANTE EL EJERCICIO (ART. 32 Y 33 LEY 423-06)</t>
  </si>
  <si>
    <t>2.6.2 - MOBILIARIO Y EQUIPO EDUCACIONAL Y RECREATIVO</t>
  </si>
  <si>
    <t>2.6.9 - EDIFICIOS, ESTRUCTURAS, TIERRAS, TERRENOS Y OBJETOS DE VALOR</t>
  </si>
  <si>
    <t>2.7.3 - CONSTRUCCIONES EN BIENES CONCESIONADOS</t>
  </si>
  <si>
    <t>2.8 - ADQUISICION DE ACTIVOS FINANCIEROS CON FINES DE POLÍTICA</t>
  </si>
  <si>
    <t>2.8.2 - ADQUISICIÓN DE TÍTULOS VALORES REPRESENTATIVOS DE DEUDA</t>
  </si>
  <si>
    <t xml:space="preserve">2.9.4 - COMISIONES Y OTROS GASTOS BANCARIOS DE LA DEUDA PÚBLICA    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</si>
  <si>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</si>
  <si>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</si>
  <si>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</si>
  <si>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</si>
  <si>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</si>
  <si>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</si>
  <si>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2.8.1 - CONCESIÓN DE PRESTAMOS</t>
  </si>
  <si>
    <t>2.9.1 - INTERESES DE LA DEUDA PÚBLICA INTERNA</t>
  </si>
  <si>
    <t>2.9.2 - INTERESES DE LA DEUDA PUBLICA EXTERNA</t>
  </si>
  <si>
    <t>4.1.1 - INCREMENTO DE ACTIVOS FINANCIEROS CORRIENTES</t>
  </si>
  <si>
    <t>4.1.2 - INCREMENTO DE ACTIVOS FINANCIEROS NO CORRIENTES</t>
  </si>
  <si>
    <t>4 - APLICACIONES FINANCIERAS</t>
  </si>
  <si>
    <t>4.1 - INCREMENTO DE ACTIVOS FINANCIEROS</t>
  </si>
  <si>
    <t>4.3 - DISMINUCIÓN DE FONDOS DE TERCEROS</t>
  </si>
  <si>
    <t>4.3.5 - DISMINUCIÓN DEPÓSITOS FONDOS DE TERCEROS</t>
  </si>
  <si>
    <t>4.2 - DISMINUCIÓN DE PASIVOS</t>
  </si>
  <si>
    <t>4.2.1 - DISMINUCIÓN DE PASIVOS CORRIENTES</t>
  </si>
  <si>
    <t>4.2.2 - DISMINUCIÓN DE PASIVOS NO CORRIENTES</t>
  </si>
  <si>
    <t>2.4 - TRANSFERENCIAS CORRIENTES</t>
  </si>
  <si>
    <t>2.5 - TRANSFERENCIAS DE CAPITAL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</si>
  <si>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</si>
  <si>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</si>
  <si>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</si>
  <si>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</si>
  <si>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</si>
  <si>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</si>
  <si>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</si>
  <si>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</si>
  <si>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</si>
  <si>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</si>
  <si>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2.5,4 -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</si>
  <si>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</si>
  <si>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</si>
  <si>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</si>
  <si>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ABRIL</t>
  </si>
  <si>
    <t>MARZO</t>
  </si>
  <si>
    <t>FEBRERO</t>
  </si>
  <si>
    <t>ENERO</t>
  </si>
  <si>
    <t>2.6.3 -EQUIPOS E INSTRUMENTAL CIENTIFICO Y LABORATORIO</t>
  </si>
  <si>
    <t>2.6.4- VEHICULOS Y EQUIPOS DE TRANSPORTE TRACCION Y ELEVACION</t>
  </si>
  <si>
    <t>2.6.5- MAQUINARIA  OTROS EQUIPOS Y HERRAMIENTAS</t>
  </si>
  <si>
    <t>2.6.1- MOBILIARIO Y EQUIPO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</si>
  <si>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</si>
  <si>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</si>
  <si>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</si>
  <si>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</si>
  <si>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</si>
  <si>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</si>
  <si>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2.2.1.2.01</t>
  </si>
  <si>
    <t>Servicios telefonico de larga distancia</t>
  </si>
  <si>
    <t>2.2.1.3.01</t>
  </si>
  <si>
    <t>Telefono local</t>
  </si>
  <si>
    <t>2.2.1.5.01</t>
  </si>
  <si>
    <t>Servicio de internet y television por cable</t>
  </si>
  <si>
    <t>2.2.8.2.01</t>
  </si>
  <si>
    <t>2.2.8.8.01</t>
  </si>
  <si>
    <t>Impuestos</t>
  </si>
  <si>
    <t>Lic. Patricia Almonte</t>
  </si>
  <si>
    <t>Dir. Administrativa-Financiera</t>
  </si>
  <si>
    <t>Director General</t>
  </si>
  <si>
    <t>TOTAL GASTOS Y APLICACIONES FINANCIERAS</t>
  </si>
  <si>
    <t xml:space="preserve">Lic. Reynaldo C. Méndez </t>
  </si>
  <si>
    <t>2.2.1.6.02</t>
  </si>
  <si>
    <t>Electricidad no cortable</t>
  </si>
  <si>
    <t>2.3.7-  COMBUSTIBLES,  LUBRICANTES, PRODUCTOS QUÍMICOS Y CONEXOS</t>
  </si>
  <si>
    <t>2.3.9-  PRODUCTOS Y ÚTILES VARIOS</t>
  </si>
  <si>
    <t>2.3.3-  PRODUCTOS DE PAPEL, CARTÓN E IMPRESOS</t>
  </si>
  <si>
    <t>________________________________________</t>
  </si>
  <si>
    <t>_____________________________________</t>
  </si>
  <si>
    <t>____________________________________</t>
  </si>
  <si>
    <t>Analista Presupuesto</t>
  </si>
  <si>
    <t>Lic. Lucianny Pérez</t>
  </si>
  <si>
    <t>2.1.1.1.01</t>
  </si>
  <si>
    <t>2.1.2.2.04</t>
  </si>
  <si>
    <t>Prima de transporte</t>
  </si>
  <si>
    <t>2.1.3.1.01</t>
  </si>
  <si>
    <t>Dietas en el pais</t>
  </si>
  <si>
    <t>2.1.2.2.05</t>
  </si>
  <si>
    <t>Compensacion servicios de seguridad</t>
  </si>
  <si>
    <t>2.2.9.2.01</t>
  </si>
  <si>
    <t>SERVICIOS DE ALIMENTACION</t>
  </si>
  <si>
    <t>2.3.1.1.01</t>
  </si>
  <si>
    <t>Alimentos y bebidas para personas</t>
  </si>
  <si>
    <t>2.3.7.1.04</t>
  </si>
  <si>
    <t>Gas GLP</t>
  </si>
  <si>
    <t>2.3.9.9.01</t>
  </si>
  <si>
    <t>Productos y Utiles Varios  n.i.p</t>
  </si>
  <si>
    <t>2.1.2.2.03</t>
  </si>
  <si>
    <t>Pago de horas extraordinarias</t>
  </si>
  <si>
    <t>2.2.3.1.01</t>
  </si>
  <si>
    <t>Viaticos dentro del pais</t>
  </si>
  <si>
    <t>2.2.7.2.06</t>
  </si>
  <si>
    <t>Mantenimiento y reparacion de equipos de transport</t>
  </si>
  <si>
    <t>2.2.7.1.04</t>
  </si>
  <si>
    <t>Mantenimiento y reparacion de obras civiles en ins</t>
  </si>
  <si>
    <t>2.2.8.5.01</t>
  </si>
  <si>
    <t>Fumigacion</t>
  </si>
  <si>
    <t>2.2.8.5.03</t>
  </si>
  <si>
    <t>Limpieza e higiene</t>
  </si>
  <si>
    <t>2.3.3.2.01</t>
  </si>
  <si>
    <t>2.3.7.2.99</t>
  </si>
  <si>
    <t>OTROS PRODUCTOS QUIMICOS Y CONEXOS</t>
  </si>
  <si>
    <t>2.3.9.1.01</t>
  </si>
  <si>
    <t>2.3.9.9.05</t>
  </si>
  <si>
    <t>2.1.1.2.03</t>
  </si>
  <si>
    <t>Suplencias</t>
  </si>
  <si>
    <t>2.2.6.3.01</t>
  </si>
  <si>
    <t>Seguros de personas</t>
  </si>
  <si>
    <t>COMISIONES Y GASTOS</t>
  </si>
  <si>
    <t>SUELDOS A EMPLEADOS FIJOS</t>
  </si>
  <si>
    <t>2.1.1.2.08</t>
  </si>
  <si>
    <t>EMPLEADOS TEMPORALES</t>
  </si>
  <si>
    <t>2.1.1.2.11</t>
  </si>
  <si>
    <t>INTERINATO</t>
  </si>
  <si>
    <t xml:space="preserve"> PAPEL Y CARTON</t>
  </si>
  <si>
    <t>UTILES Y MATERIALES DE LIMPIEZA E HIGIENE</t>
  </si>
  <si>
    <t>PRODUCTOS Y  UTILES DIVERSOS</t>
  </si>
  <si>
    <t>MINISTERIO DE SALUD PUBLICA
CORPORACION DE ACUEDUCTOS Y ALCANTARILLADO DE MOCA,  AÑO 2026
Ejecución de Gastos y Aplicaciones Financieras
En RD$</t>
  </si>
  <si>
    <t>2.1.1.4.01</t>
  </si>
  <si>
    <t>Sueldo Anual No. 13</t>
  </si>
  <si>
    <t>2.2.2.2.01</t>
  </si>
  <si>
    <t>IMPRESION, ENCUADERNACION Y ROTULACION</t>
  </si>
  <si>
    <t>2.2.4.1.01</t>
  </si>
  <si>
    <t>Pasajes</t>
  </si>
  <si>
    <t>2.2.8.7.05</t>
  </si>
  <si>
    <t>Servicios de informatica y sistemas computarizados</t>
  </si>
  <si>
    <t>2.2.9.2.03</t>
  </si>
  <si>
    <t>SERVICIOS DE CATERING</t>
  </si>
  <si>
    <t>2.3.6.3.04</t>
  </si>
  <si>
    <t>Herramientas menores</t>
  </si>
  <si>
    <t>2.3.6.3.06</t>
  </si>
  <si>
    <t>PRODUCTOS METÁLICOS</t>
  </si>
  <si>
    <t>2.3.7.1.01</t>
  </si>
  <si>
    <t>Gasolina</t>
  </si>
  <si>
    <t>2.3.7.1.02</t>
  </si>
  <si>
    <t>Gasoil</t>
  </si>
  <si>
    <t>2.3.9.2.01</t>
  </si>
  <si>
    <t>UTILES Y MATERIALES DE ESCRITORIO, OFICINA E INFOR</t>
  </si>
  <si>
    <t>2.3.9.6.01</t>
  </si>
  <si>
    <t>Productos electricos y afines</t>
  </si>
  <si>
    <t>2.7.2.1.01</t>
  </si>
  <si>
    <t>Obras hidraulicas y sanitarias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</si>
</sst>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204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20"/>
      <color rgb="FF000000"/>
      <name val="Times New Roman"/>
      <family val="1"/>
    </font>
    <font>
      <b/>
      <sz val="13"/>
      <color theme="0"/>
      <name val="Times New Roman"/>
      <family val="1"/>
    </font>
    <font>
      <sz val="13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9CC3E6"/>
      </top>
      <bottom/>
      <diagonal/>
    </border>
    <border>
      <left/>
      <right/>
      <top/>
      <bottom style="thin">
        <color rgb="FF9CC3E6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Protection="1">
      <protection locked="0"/>
    </xf>
    <xf numFmtId="0" fontId="0" fillId="0" borderId="5" xfId="0" applyBorder="1"/>
    <xf numFmtId="0" fontId="0" fillId="0" borderId="5" xfId="0" applyBorder="1" applyProtection="1">
      <protection locked="0"/>
    </xf>
    <xf numFmtId="0" fontId="0" fillId="2" borderId="5" xfId="0" applyFill="1" applyBorder="1"/>
    <xf numFmtId="4" fontId="0" fillId="2" borderId="5" xfId="0" applyNumberFormat="1" applyFill="1" applyBorder="1"/>
    <xf numFmtId="0" fontId="0" fillId="2" borderId="5" xfId="0" applyFill="1" applyBorder="1" applyProtection="1">
      <protection locked="0"/>
    </xf>
    <xf numFmtId="0" fontId="1" fillId="0" borderId="0" xfId="0" applyFont="1"/>
    <xf numFmtId="0" fontId="1" fillId="3" borderId="0" xfId="0" applyFont="1" applyFill="1" applyAlignment="1">
      <alignment vertical="center"/>
    </xf>
    <xf numFmtId="4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3" fillId="0" borderId="4" xfId="0" applyFont="1" applyBorder="1" applyAlignment="1">
      <alignment vertical="top" wrapText="1"/>
    </xf>
    <xf numFmtId="4" fontId="2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4" fontId="1" fillId="0" borderId="4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 wrapText="1"/>
    </xf>
    <xf numFmtId="0" fontId="3" fillId="0" borderId="4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top"/>
    </xf>
    <xf numFmtId="0" fontId="2" fillId="0" borderId="0" xfId="0" applyFont="1"/>
    <xf numFmtId="0" fontId="4" fillId="0" borderId="4" xfId="0" applyFont="1" applyBorder="1" applyAlignment="1">
      <alignment vertical="top" wrapText="1"/>
    </xf>
    <xf numFmtId="4" fontId="2" fillId="0" borderId="4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left" vertical="top" wrapText="1"/>
    </xf>
    <xf numFmtId="0" fontId="1" fillId="0" borderId="4" xfId="0" applyFont="1" applyBorder="1" applyAlignment="1">
      <alignment vertical="top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 indent="2"/>
    </xf>
    <xf numFmtId="4" fontId="1" fillId="0" borderId="4" xfId="0" applyNumberFormat="1" applyFont="1" applyBorder="1" applyAlignment="1">
      <alignment vertical="top" wrapText="1"/>
    </xf>
    <xf numFmtId="4" fontId="1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4" fontId="2" fillId="0" borderId="4" xfId="0" applyNumberFormat="1" applyFont="1" applyBorder="1" applyAlignment="1">
      <alignment vertical="top" wrapText="1"/>
    </xf>
    <xf numFmtId="0" fontId="2" fillId="0" borderId="0" xfId="0" applyFont="1" applyAlignment="1">
      <alignment vertical="center"/>
    </xf>
    <xf numFmtId="4" fontId="2" fillId="0" borderId="1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left" vertical="top"/>
    </xf>
    <xf numFmtId="4" fontId="2" fillId="0" borderId="4" xfId="0" applyNumberFormat="1" applyFont="1" applyBorder="1" applyAlignment="1">
      <alignment horizontal="right" vertical="top"/>
    </xf>
    <xf numFmtId="0" fontId="1" fillId="3" borderId="0" xfId="0" applyFont="1" applyFill="1"/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wrapText="1"/>
    </xf>
    <xf numFmtId="0" fontId="5" fillId="0" borderId="0" xfId="0" applyFont="1"/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7" fillId="4" borderId="0" xfId="0" applyFont="1" applyFill="1" applyAlignment="1">
      <alignment wrapText="1"/>
    </xf>
    <xf numFmtId="4" fontId="6" fillId="4" borderId="2" xfId="0" applyNumberFormat="1" applyFont="1" applyFill="1" applyBorder="1" applyAlignment="1">
      <alignment horizontal="left" vertical="center" wrapText="1"/>
    </xf>
    <xf numFmtId="4" fontId="6" fillId="4" borderId="2" xfId="0" applyNumberFormat="1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4" fontId="6" fillId="4" borderId="4" xfId="0" applyNumberFormat="1" applyFont="1" applyFill="1" applyBorder="1" applyAlignment="1">
      <alignment horizontal="left" vertical="center" wrapText="1"/>
    </xf>
    <xf numFmtId="4" fontId="6" fillId="4" borderId="4" xfId="0" applyNumberFormat="1" applyFont="1" applyFill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vertical="top"/>
    </xf>
    <xf numFmtId="4" fontId="0" fillId="0" borderId="0" xfId="0" applyNumberFormat="1" applyProtection="1">
      <protection locked="0"/>
    </xf>
    <xf numFmtId="4" fontId="0" fillId="0" borderId="5" xfId="0" applyNumberFormat="1" applyBorder="1" applyProtection="1">
      <protection locked="0"/>
    </xf>
    <xf numFmtId="4" fontId="0" fillId="2" borderId="5" xfId="0" applyNumberFormat="1" applyFill="1" applyBorder="1" applyProtection="1">
      <protection locked="0"/>
    </xf>
    <xf numFmtId="4" fontId="0" fillId="0" borderId="0" xfId="0" applyNumberFormat="1"/>
    <xf numFmtId="4" fontId="0" fillId="0" borderId="5" xfId="0" applyNumberFormat="1" applyBorder="1"/>
    <xf numFmtId="0" fontId="1" fillId="0" borderId="4" xfId="0" applyFont="1" applyBorder="1" applyAlignment="1">
      <alignment horizontal="center" vertical="top" wrapText="1"/>
    </xf>
    <xf numFmtId="0" fontId="0" fillId="2" borderId="5" xfId="0" applyFill="1" applyBorder="1" applyAlignment="1">
      <alignment horizontal="center"/>
    </xf>
    <xf numFmtId="4" fontId="1" fillId="0" borderId="3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437373</xdr:colOff>
      <xdr:row>2</xdr:row>
      <xdr:rowOff>67258</xdr:rowOff>
    </xdr:from>
    <xdr:ext cx="1043673" cy="52805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373" y="400633"/>
          <a:ext cx="1043673" cy="528055"/>
        </a:xfrm>
        <a:prstGeom prst="rect">
          <a:avLst/>
        </a:prstGeom>
      </xdr:spPr>
    </xdr:pic>
    <xdr:clientData/>
  </xdr:oneCellAnchor>
  <xdr:twoCellAnchor editAs="oneCell">
    <xdr:from>
      <xdr:col>11</xdr:col>
      <xdr:colOff>0</xdr:colOff>
      <xdr:row>0</xdr:row>
      <xdr:rowOff>59531</xdr:rowOff>
    </xdr:from>
    <xdr:to>
      <xdr:col>12</xdr:col>
      <xdr:colOff>619125</xdr:colOff>
      <xdr:row>2</xdr:row>
      <xdr:rowOff>940594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0" y="59531"/>
          <a:ext cx="1678781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416720</xdr:colOff>
      <xdr:row>0</xdr:row>
      <xdr:rowOff>130970</xdr:rowOff>
    </xdr:from>
    <xdr:to>
      <xdr:col>1</xdr:col>
      <xdr:colOff>1888332</xdr:colOff>
      <xdr:row>2</xdr:row>
      <xdr:rowOff>916781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720" y="130970"/>
          <a:ext cx="1893093" cy="1119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73"/>
  <sheetViews>
    <sheetView tabSelected="1" workbookViewId="0">
      <pane ySplit="5" topLeftCell="A6" activePane="bottomLeft" state="frozen"/>
      <selection activeCell="N1" sqref="N1"/>
      <selection pane="bottomLeft" activeCell="O45" sqref="O45"/>
    </sheetView>
  </sheetViews>
  <sheetFormatPr baseColWidth="10" defaultColWidth="11.42578125" defaultRowHeight="15" x14ac:dyDescent="0.25"/>
  <cols>
    <col min="3" max="3" width="12.42578125" customWidth="1"/>
    <col min="6" max="6" width="12.42578125" bestFit="1" customWidth="1"/>
    <col min="12" max="12" width="12.42578125" bestFit="1" customWidth="1"/>
    <col min="18" max="18" width="12.7109375" bestFit="1" customWidth="1"/>
    <col min="24" max="24" width="12.7109375" bestFit="1" customWidth="1"/>
    <col min="27" max="27" width="12.42578125" customWidth="1"/>
    <col min="28" max="28" width="11.42578125" customWidth="1"/>
    <col min="30" max="30" width="12.42578125" bestFit="1" customWidth="1"/>
    <col min="36" max="36" width="12.42578125" bestFit="1" customWidth="1"/>
    <col min="40" max="40" width="12.7109375" bestFit="1" customWidth="1"/>
    <col min="42" max="42" width="14.7109375" customWidth="1"/>
    <col min="46" max="46" width="12.7109375" style="57" bestFit="1" customWidth="1"/>
    <col min="48" max="48" width="12.5703125" customWidth="1"/>
    <col min="54" max="54" width="12.42578125" bestFit="1" customWidth="1"/>
    <col min="60" max="60" width="12.42578125" bestFit="1" customWidth="1"/>
    <col min="66" max="66" width="12.42578125" bestFit="1" customWidth="1"/>
    <col min="72" max="72" width="12.42578125" bestFit="1" customWidth="1"/>
  </cols>
  <sheetData>
    <row r="1" spans="1:72" s="1" customFormat="1" x14ac:dyDescent="0.25">
      <c r="AT1" s="54"/>
    </row>
    <row r="2" spans="1:72" s="1" customFormat="1" x14ac:dyDescent="0.25">
      <c r="AT2" s="54"/>
    </row>
    <row r="3" spans="1:72" s="1" customFormat="1" x14ac:dyDescent="0.25">
      <c r="AT3" s="54"/>
    </row>
    <row r="4" spans="1:72" s="1" customFormat="1" x14ac:dyDescent="0.25">
      <c r="AT4" s="54"/>
    </row>
    <row r="5" spans="1:72" x14ac:dyDescent="0.25">
      <c r="A5" s="2"/>
      <c r="B5" s="60" t="s">
        <v>86</v>
      </c>
      <c r="C5" s="60"/>
      <c r="D5" s="60"/>
      <c r="E5" s="60"/>
      <c r="F5" s="60"/>
      <c r="G5" s="2"/>
      <c r="H5" s="60" t="s">
        <v>85</v>
      </c>
      <c r="I5" s="60"/>
      <c r="J5" s="60"/>
      <c r="K5" s="60"/>
      <c r="L5" s="60"/>
      <c r="M5" s="2"/>
      <c r="N5" s="60" t="s">
        <v>84</v>
      </c>
      <c r="O5" s="60"/>
      <c r="P5" s="60"/>
      <c r="Q5" s="60"/>
      <c r="R5" s="60"/>
      <c r="S5" s="2"/>
      <c r="T5" s="60" t="s">
        <v>83</v>
      </c>
      <c r="U5" s="60"/>
      <c r="V5" s="60"/>
      <c r="W5" s="60"/>
      <c r="X5" s="60"/>
      <c r="Y5" s="2"/>
      <c r="Z5" s="60" t="s">
        <v>6</v>
      </c>
      <c r="AA5" s="60"/>
      <c r="AB5" s="60"/>
      <c r="AC5" s="60"/>
      <c r="AD5" s="60"/>
      <c r="AE5" s="2"/>
      <c r="AF5" s="60" t="s">
        <v>7</v>
      </c>
      <c r="AG5" s="60"/>
      <c r="AH5" s="60"/>
      <c r="AI5" s="60"/>
      <c r="AJ5" s="60"/>
      <c r="AK5" s="2"/>
      <c r="AL5" s="60" t="s">
        <v>8</v>
      </c>
      <c r="AM5" s="60"/>
      <c r="AN5" s="60"/>
      <c r="AO5" s="60"/>
      <c r="AP5" s="60"/>
      <c r="AQ5" s="2"/>
      <c r="AR5" s="60" t="s">
        <v>9</v>
      </c>
      <c r="AS5" s="60"/>
      <c r="AT5" s="60"/>
      <c r="AU5" s="60"/>
      <c r="AV5" s="60"/>
      <c r="AW5" s="2"/>
      <c r="AX5" s="60" t="s">
        <v>10</v>
      </c>
      <c r="AY5" s="60"/>
      <c r="AZ5" s="60"/>
      <c r="BA5" s="60"/>
      <c r="BB5" s="60"/>
      <c r="BC5" s="2"/>
      <c r="BD5" s="60" t="s">
        <v>11</v>
      </c>
      <c r="BE5" s="60"/>
      <c r="BF5" s="60"/>
      <c r="BG5" s="60"/>
      <c r="BH5" s="60"/>
      <c r="BI5" s="2"/>
      <c r="BJ5" s="60" t="s">
        <v>12</v>
      </c>
      <c r="BK5" s="60"/>
      <c r="BL5" s="60"/>
      <c r="BM5" s="60"/>
      <c r="BN5" s="60"/>
      <c r="BO5" s="2"/>
      <c r="BP5" s="60" t="s">
        <v>13</v>
      </c>
      <c r="BQ5" s="60"/>
      <c r="BR5" s="60"/>
      <c r="BS5" s="60"/>
      <c r="BT5" s="60"/>
    </row>
    <row r="6" spans="1:72" x14ac:dyDescent="0.25">
      <c r="A6" s="3"/>
      <c r="B6" s="2" t="s">
        <v>97</v>
      </c>
      <c r="C6" s="2" t="s">
        <v>98</v>
      </c>
      <c r="D6" s="2">
        <v>153288.54999999999</v>
      </c>
      <c r="E6" s="4" t="str">
        <f t="shared" ref="E6:E68" si="0">MID(B6,1,5)</f>
        <v>2.2.1</v>
      </c>
      <c r="F6" s="5">
        <f t="shared" ref="F6:F68" si="1">+D6</f>
        <v>153288.54999999999</v>
      </c>
      <c r="G6" s="3"/>
      <c r="H6" s="2" t="s">
        <v>121</v>
      </c>
      <c r="I6" s="2" t="s">
        <v>158</v>
      </c>
      <c r="J6" s="2">
        <v>23683822.670000002</v>
      </c>
      <c r="K6" s="4" t="str">
        <f>MID(H6,1,5)</f>
        <v>2.1.1</v>
      </c>
      <c r="L6" s="5">
        <f>+J6</f>
        <v>23683822.670000002</v>
      </c>
      <c r="M6" s="3"/>
      <c r="N6" s="2" t="s">
        <v>121</v>
      </c>
      <c r="O6" s="2" t="s">
        <v>158</v>
      </c>
      <c r="P6" s="2">
        <v>13529344</v>
      </c>
      <c r="Q6" s="4" t="str">
        <f>MID(N6,1,5)</f>
        <v>2.1.1</v>
      </c>
      <c r="R6" s="5">
        <f>+P6</f>
        <v>13529344</v>
      </c>
      <c r="S6" s="3"/>
      <c r="T6" s="2"/>
      <c r="U6" s="2"/>
      <c r="V6" s="2"/>
      <c r="W6" s="4" t="str">
        <f>MID(T6,1,5)</f>
        <v/>
      </c>
      <c r="X6" s="5">
        <f>+V6</f>
        <v>0</v>
      </c>
      <c r="Y6" s="3"/>
      <c r="Z6" s="2"/>
      <c r="AB6" s="2"/>
      <c r="AC6" s="4" t="str">
        <f>MID(Z6,1,5)</f>
        <v/>
      </c>
      <c r="AD6" s="5">
        <f>+AB6</f>
        <v>0</v>
      </c>
      <c r="AE6" s="3"/>
      <c r="AF6" s="3"/>
      <c r="AG6" s="3"/>
      <c r="AH6" s="3"/>
      <c r="AI6" s="4" t="str">
        <f>MID(AF6,1,5)</f>
        <v/>
      </c>
      <c r="AJ6" s="5">
        <f>+AH6</f>
        <v>0</v>
      </c>
      <c r="AK6" s="3"/>
      <c r="AL6" s="2"/>
      <c r="AM6" s="2"/>
      <c r="AN6" s="58"/>
      <c r="AO6" s="4" t="str">
        <f t="shared" ref="AO6:AO14" si="2">MID(AL6,1,5)</f>
        <v/>
      </c>
      <c r="AP6" s="5">
        <f>+AN6</f>
        <v>0</v>
      </c>
      <c r="AQ6" s="3"/>
      <c r="AR6" s="3"/>
      <c r="AS6" s="3"/>
      <c r="AT6" s="55"/>
      <c r="AU6" s="4" t="str">
        <f>MID(AR6,1,5)</f>
        <v/>
      </c>
      <c r="AV6" s="5">
        <f>+AT6</f>
        <v>0</v>
      </c>
      <c r="AW6" s="3"/>
      <c r="AX6" s="3"/>
      <c r="AY6" s="3"/>
      <c r="AZ6" s="3"/>
      <c r="BA6" s="4" t="str">
        <f>MID(AX6,1,5)</f>
        <v/>
      </c>
      <c r="BB6" s="5">
        <f>+AZ6</f>
        <v>0</v>
      </c>
      <c r="BC6" s="3"/>
      <c r="BD6" s="3"/>
      <c r="BE6" s="3"/>
      <c r="BF6" s="3"/>
      <c r="BG6" s="4" t="str">
        <f>MID(BD6,1,5)</f>
        <v/>
      </c>
      <c r="BH6" s="5">
        <f>+BF6</f>
        <v>0</v>
      </c>
      <c r="BI6" s="3"/>
      <c r="BJ6" s="3"/>
      <c r="BK6" s="3"/>
      <c r="BL6" s="3"/>
      <c r="BM6" s="4" t="str">
        <f>MID(BJ6,1,5)</f>
        <v/>
      </c>
      <c r="BN6" s="5">
        <f>+BL6</f>
        <v>0</v>
      </c>
      <c r="BO6" s="3"/>
      <c r="BP6" s="3"/>
      <c r="BQ6" s="3"/>
      <c r="BR6" s="3"/>
      <c r="BS6" s="4" t="str">
        <f>MID(BP6,1,5)</f>
        <v/>
      </c>
      <c r="BT6" s="5">
        <f>+BR6</f>
        <v>0</v>
      </c>
    </row>
    <row r="7" spans="1:72" x14ac:dyDescent="0.25">
      <c r="A7" s="3"/>
      <c r="B7" s="2" t="s">
        <v>99</v>
      </c>
      <c r="C7" s="2" t="s">
        <v>100</v>
      </c>
      <c r="D7" s="2">
        <v>76591.44</v>
      </c>
      <c r="E7" s="4" t="str">
        <f t="shared" si="0"/>
        <v>2.2.1</v>
      </c>
      <c r="F7" s="5">
        <f t="shared" si="1"/>
        <v>76591.44</v>
      </c>
      <c r="G7" s="3"/>
      <c r="H7" s="2" t="s">
        <v>153</v>
      </c>
      <c r="I7" s="2" t="s">
        <v>154</v>
      </c>
      <c r="J7" s="2">
        <v>20000</v>
      </c>
      <c r="K7" s="4" t="str">
        <f t="shared" ref="K7:K70" si="3">MID(H7,1,5)</f>
        <v>2.1.1</v>
      </c>
      <c r="L7" s="5">
        <f t="shared" ref="L7:L70" si="4">+J7</f>
        <v>20000</v>
      </c>
      <c r="M7" s="3"/>
      <c r="N7" s="2" t="s">
        <v>153</v>
      </c>
      <c r="O7" s="2" t="s">
        <v>154</v>
      </c>
      <c r="P7" s="2">
        <v>10000</v>
      </c>
      <c r="Q7" s="4" t="str">
        <f t="shared" ref="Q7:Q70" si="5">MID(N7,1,5)</f>
        <v>2.1.1</v>
      </c>
      <c r="R7" s="5">
        <f t="shared" ref="R7:R70" si="6">+P7</f>
        <v>10000</v>
      </c>
      <c r="S7" s="3"/>
      <c r="T7" s="2"/>
      <c r="U7" s="2"/>
      <c r="V7" s="2"/>
      <c r="W7" s="4" t="str">
        <f t="shared" ref="W7:W70" si="7">MID(T7,1,5)</f>
        <v/>
      </c>
      <c r="X7" s="5">
        <f t="shared" ref="X7:X70" si="8">+V7</f>
        <v>0</v>
      </c>
      <c r="Y7" s="3"/>
      <c r="Z7" s="2"/>
      <c r="AA7" s="2"/>
      <c r="AB7" s="2"/>
      <c r="AC7" s="4" t="str">
        <f t="shared" ref="AC7:AC70" si="9">MID(Z7,1,5)</f>
        <v/>
      </c>
      <c r="AD7" s="5">
        <f t="shared" ref="AD7:AD62" si="10">+AB7</f>
        <v>0</v>
      </c>
      <c r="AE7" s="3"/>
      <c r="AF7" s="3"/>
      <c r="AG7" s="3"/>
      <c r="AH7" s="3"/>
      <c r="AI7" s="4" t="str">
        <f t="shared" ref="AI7:AI70" si="11">MID(AF7,1,5)</f>
        <v/>
      </c>
      <c r="AJ7" s="5">
        <f t="shared" ref="AJ7:AJ62" si="12">+AH7</f>
        <v>0</v>
      </c>
      <c r="AK7" s="3"/>
      <c r="AL7" s="2"/>
      <c r="AM7" s="2"/>
      <c r="AN7" s="58"/>
      <c r="AO7" s="4" t="str">
        <f t="shared" si="2"/>
        <v/>
      </c>
      <c r="AP7" s="5">
        <f t="shared" ref="AP7:AP62" si="13">+AN7</f>
        <v>0</v>
      </c>
      <c r="AQ7" s="3"/>
      <c r="AR7" s="3"/>
      <c r="AS7" s="3"/>
      <c r="AT7" s="55"/>
      <c r="AU7" s="4" t="str">
        <f t="shared" ref="AU7:AU33" si="14">MID(AR7,1,5)</f>
        <v/>
      </c>
      <c r="AV7" s="5">
        <f t="shared" ref="AV7:AV62" si="15">+AT7</f>
        <v>0</v>
      </c>
      <c r="AW7" s="3"/>
      <c r="AX7" s="3"/>
      <c r="AY7" s="3"/>
      <c r="AZ7" s="3"/>
      <c r="BA7" s="4" t="str">
        <f t="shared" ref="BA7:BA33" si="16">MID(AX7,1,5)</f>
        <v/>
      </c>
      <c r="BB7" s="5">
        <f t="shared" ref="BB7:BB62" si="17">+AZ7</f>
        <v>0</v>
      </c>
      <c r="BC7" s="3"/>
      <c r="BD7" s="3"/>
      <c r="BE7" s="3"/>
      <c r="BF7" s="3"/>
      <c r="BG7" s="4" t="str">
        <f t="shared" ref="BG7:BG33" si="18">MID(BD7,1,5)</f>
        <v/>
      </c>
      <c r="BH7" s="5">
        <f t="shared" ref="BH7:BH62" si="19">+BF7</f>
        <v>0</v>
      </c>
      <c r="BI7" s="3"/>
      <c r="BJ7" s="3"/>
      <c r="BK7" s="3"/>
      <c r="BL7" s="3"/>
      <c r="BM7" s="4" t="str">
        <f t="shared" ref="BM7:BM33" si="20">MID(BJ7,1,5)</f>
        <v/>
      </c>
      <c r="BN7" s="5">
        <f t="shared" ref="BN7:BN62" si="21">+BL7</f>
        <v>0</v>
      </c>
      <c r="BO7" s="3"/>
      <c r="BP7" s="3"/>
      <c r="BQ7" s="3"/>
      <c r="BR7" s="3"/>
      <c r="BS7" s="4" t="str">
        <f t="shared" ref="BS7:BS33" si="22">MID(BP7,1,5)</f>
        <v/>
      </c>
      <c r="BT7" s="5">
        <f t="shared" ref="BT7:BT62" si="23">+BR7</f>
        <v>0</v>
      </c>
    </row>
    <row r="8" spans="1:72" x14ac:dyDescent="0.25">
      <c r="A8" s="3"/>
      <c r="B8" s="2" t="s">
        <v>101</v>
      </c>
      <c r="C8" s="2" t="s">
        <v>102</v>
      </c>
      <c r="D8" s="2">
        <v>26507.29</v>
      </c>
      <c r="E8" s="4" t="str">
        <f t="shared" si="0"/>
        <v>2.2.1</v>
      </c>
      <c r="F8" s="5">
        <f t="shared" si="1"/>
        <v>26507.29</v>
      </c>
      <c r="G8" s="3"/>
      <c r="H8" s="2" t="s">
        <v>159</v>
      </c>
      <c r="I8" s="2" t="s">
        <v>160</v>
      </c>
      <c r="J8" s="2">
        <v>409500</v>
      </c>
      <c r="K8" s="4" t="str">
        <f t="shared" si="3"/>
        <v>2.1.1</v>
      </c>
      <c r="L8" s="5">
        <f t="shared" si="4"/>
        <v>409500</v>
      </c>
      <c r="M8" s="3"/>
      <c r="N8" s="2" t="s">
        <v>159</v>
      </c>
      <c r="O8" s="2" t="s">
        <v>160</v>
      </c>
      <c r="P8" s="2">
        <v>204750</v>
      </c>
      <c r="Q8" s="4" t="str">
        <f t="shared" si="5"/>
        <v>2.1.1</v>
      </c>
      <c r="R8" s="5">
        <f t="shared" si="6"/>
        <v>204750</v>
      </c>
      <c r="S8" s="3"/>
      <c r="T8" s="2"/>
      <c r="U8" s="2"/>
      <c r="V8" s="2"/>
      <c r="W8" s="4" t="str">
        <f t="shared" si="7"/>
        <v/>
      </c>
      <c r="X8" s="5">
        <f t="shared" si="8"/>
        <v>0</v>
      </c>
      <c r="Y8" s="3"/>
      <c r="Z8" s="2"/>
      <c r="AA8" s="2"/>
      <c r="AB8" s="2"/>
      <c r="AC8" s="4" t="str">
        <f t="shared" si="9"/>
        <v/>
      </c>
      <c r="AD8" s="5">
        <f t="shared" si="10"/>
        <v>0</v>
      </c>
      <c r="AE8" s="3"/>
      <c r="AF8" s="3"/>
      <c r="AG8" s="3"/>
      <c r="AH8" s="3"/>
      <c r="AI8" s="4" t="str">
        <f t="shared" si="11"/>
        <v/>
      </c>
      <c r="AJ8" s="5">
        <f t="shared" si="12"/>
        <v>0</v>
      </c>
      <c r="AK8" s="3"/>
      <c r="AL8" s="2"/>
      <c r="AM8" s="2"/>
      <c r="AN8" s="58"/>
      <c r="AO8" s="4" t="str">
        <f t="shared" si="2"/>
        <v/>
      </c>
      <c r="AP8" s="5">
        <f t="shared" si="13"/>
        <v>0</v>
      </c>
      <c r="AQ8" s="3"/>
      <c r="AR8" s="3"/>
      <c r="AS8" s="3"/>
      <c r="AT8" s="55"/>
      <c r="AU8" s="4" t="str">
        <f t="shared" si="14"/>
        <v/>
      </c>
      <c r="AV8" s="5">
        <f t="shared" si="15"/>
        <v>0</v>
      </c>
      <c r="AW8" s="3"/>
      <c r="AX8" s="3"/>
      <c r="AY8" s="3"/>
      <c r="AZ8" s="3"/>
      <c r="BA8" s="4" t="str">
        <f t="shared" si="16"/>
        <v/>
      </c>
      <c r="BB8" s="5">
        <f t="shared" si="17"/>
        <v>0</v>
      </c>
      <c r="BC8" s="3"/>
      <c r="BD8" s="3"/>
      <c r="BE8" s="3"/>
      <c r="BF8" s="3"/>
      <c r="BG8" s="4" t="str">
        <f t="shared" si="18"/>
        <v/>
      </c>
      <c r="BH8" s="5">
        <f t="shared" si="19"/>
        <v>0</v>
      </c>
      <c r="BI8" s="3"/>
      <c r="BJ8" s="3"/>
      <c r="BK8" s="3"/>
      <c r="BL8" s="3"/>
      <c r="BM8" s="4" t="str">
        <f t="shared" si="20"/>
        <v/>
      </c>
      <c r="BN8" s="5">
        <f t="shared" si="21"/>
        <v>0</v>
      </c>
      <c r="BO8" s="3"/>
      <c r="BP8" s="3"/>
      <c r="BQ8" s="3"/>
      <c r="BR8" s="3"/>
      <c r="BS8" s="4" t="str">
        <f t="shared" si="22"/>
        <v/>
      </c>
      <c r="BT8" s="5">
        <f t="shared" si="23"/>
        <v>0</v>
      </c>
    </row>
    <row r="9" spans="1:72" x14ac:dyDescent="0.25">
      <c r="A9" s="3"/>
      <c r="B9" s="2" t="s">
        <v>111</v>
      </c>
      <c r="C9" s="2" t="s">
        <v>112</v>
      </c>
      <c r="D9" s="2">
        <v>4927104.53</v>
      </c>
      <c r="E9" s="4" t="str">
        <f t="shared" si="0"/>
        <v>2.2.1</v>
      </c>
      <c r="F9" s="5">
        <f t="shared" si="1"/>
        <v>4927104.53</v>
      </c>
      <c r="G9" s="3"/>
      <c r="H9" s="2" t="s">
        <v>161</v>
      </c>
      <c r="I9" s="2" t="s">
        <v>162</v>
      </c>
      <c r="J9" s="2">
        <v>128920</v>
      </c>
      <c r="K9" s="4" t="str">
        <f t="shared" si="3"/>
        <v>2.1.1</v>
      </c>
      <c r="L9" s="5">
        <f t="shared" si="4"/>
        <v>128920</v>
      </c>
      <c r="M9" s="3"/>
      <c r="N9" s="2" t="s">
        <v>161</v>
      </c>
      <c r="O9" s="2" t="s">
        <v>162</v>
      </c>
      <c r="P9" s="2">
        <v>128920</v>
      </c>
      <c r="Q9" s="4" t="str">
        <f t="shared" si="5"/>
        <v>2.1.1</v>
      </c>
      <c r="R9" s="5">
        <f t="shared" si="6"/>
        <v>128920</v>
      </c>
      <c r="S9" s="3"/>
      <c r="T9" s="2"/>
      <c r="U9" s="2"/>
      <c r="V9" s="2"/>
      <c r="W9" s="4" t="str">
        <f t="shared" si="7"/>
        <v/>
      </c>
      <c r="X9" s="5">
        <f t="shared" si="8"/>
        <v>0</v>
      </c>
      <c r="Y9" s="3"/>
      <c r="Z9" s="2"/>
      <c r="AA9" s="2"/>
      <c r="AB9" s="2"/>
      <c r="AC9" s="4" t="str">
        <f t="shared" si="9"/>
        <v/>
      </c>
      <c r="AD9" s="5">
        <f t="shared" si="10"/>
        <v>0</v>
      </c>
      <c r="AE9" s="3"/>
      <c r="AF9" s="3"/>
      <c r="AG9" s="3"/>
      <c r="AH9" s="3"/>
      <c r="AI9" s="4" t="str">
        <f t="shared" si="11"/>
        <v/>
      </c>
      <c r="AJ9" s="5">
        <f t="shared" si="12"/>
        <v>0</v>
      </c>
      <c r="AK9" s="3"/>
      <c r="AL9" s="2"/>
      <c r="AM9" s="2"/>
      <c r="AN9" s="58"/>
      <c r="AO9" s="4" t="str">
        <f t="shared" si="2"/>
        <v/>
      </c>
      <c r="AP9" s="5">
        <f t="shared" si="13"/>
        <v>0</v>
      </c>
      <c r="AQ9" s="3"/>
      <c r="AR9" s="3"/>
      <c r="AS9" s="3"/>
      <c r="AT9" s="55"/>
      <c r="AU9" s="4" t="str">
        <f t="shared" si="14"/>
        <v/>
      </c>
      <c r="AV9" s="5">
        <f t="shared" si="15"/>
        <v>0</v>
      </c>
      <c r="AW9" s="3"/>
      <c r="AX9" s="3"/>
      <c r="AY9" s="3"/>
      <c r="AZ9" s="3"/>
      <c r="BA9" s="4" t="str">
        <f t="shared" si="16"/>
        <v/>
      </c>
      <c r="BB9" s="5">
        <f t="shared" si="17"/>
        <v>0</v>
      </c>
      <c r="BC9" s="3"/>
      <c r="BD9" s="3"/>
      <c r="BE9" s="3"/>
      <c r="BF9" s="3"/>
      <c r="BG9" s="4" t="str">
        <f t="shared" si="18"/>
        <v/>
      </c>
      <c r="BH9" s="5">
        <f t="shared" si="19"/>
        <v>0</v>
      </c>
      <c r="BI9" s="3"/>
      <c r="BJ9" s="3"/>
      <c r="BK9" s="3"/>
      <c r="BL9" s="3"/>
      <c r="BM9" s="4" t="str">
        <f t="shared" si="20"/>
        <v/>
      </c>
      <c r="BN9" s="5">
        <f t="shared" si="21"/>
        <v>0</v>
      </c>
      <c r="BO9" s="3"/>
      <c r="BP9" s="3"/>
      <c r="BQ9" s="3"/>
      <c r="BR9" s="3"/>
      <c r="BS9" s="4" t="str">
        <f t="shared" si="22"/>
        <v/>
      </c>
      <c r="BT9" s="5">
        <f t="shared" si="23"/>
        <v>0</v>
      </c>
    </row>
    <row r="10" spans="1:72" x14ac:dyDescent="0.25">
      <c r="A10" s="3"/>
      <c r="B10" s="2" t="s">
        <v>155</v>
      </c>
      <c r="C10" s="2" t="s">
        <v>156</v>
      </c>
      <c r="D10" s="2">
        <v>45048.24</v>
      </c>
      <c r="E10" s="4" t="str">
        <f t="shared" si="0"/>
        <v>2.2.6</v>
      </c>
      <c r="F10" s="5">
        <f t="shared" si="1"/>
        <v>45048.24</v>
      </c>
      <c r="G10" s="3"/>
      <c r="H10" s="2" t="s">
        <v>136</v>
      </c>
      <c r="I10" s="2" t="s">
        <v>137</v>
      </c>
      <c r="J10" s="2">
        <v>266118.21999999997</v>
      </c>
      <c r="K10" s="4" t="str">
        <f t="shared" si="3"/>
        <v>2.1.2</v>
      </c>
      <c r="L10" s="5">
        <f t="shared" si="4"/>
        <v>266118.21999999997</v>
      </c>
      <c r="M10" s="3"/>
      <c r="N10" s="2" t="s">
        <v>167</v>
      </c>
      <c r="O10" s="2" t="s">
        <v>168</v>
      </c>
      <c r="P10" s="2">
        <v>155800</v>
      </c>
      <c r="Q10" s="4" t="str">
        <f t="shared" si="5"/>
        <v>2.1.1</v>
      </c>
      <c r="R10" s="5">
        <f t="shared" si="6"/>
        <v>155800</v>
      </c>
      <c r="S10" s="3"/>
      <c r="T10" s="2"/>
      <c r="U10" s="2"/>
      <c r="V10" s="2"/>
      <c r="W10" s="4" t="str">
        <f t="shared" si="7"/>
        <v/>
      </c>
      <c r="X10" s="5">
        <f t="shared" si="8"/>
        <v>0</v>
      </c>
      <c r="Y10" s="3"/>
      <c r="Z10" s="2"/>
      <c r="AA10" s="2"/>
      <c r="AB10" s="2"/>
      <c r="AC10" s="4" t="str">
        <f t="shared" si="9"/>
        <v/>
      </c>
      <c r="AD10" s="5">
        <f t="shared" si="10"/>
        <v>0</v>
      </c>
      <c r="AE10" s="3"/>
      <c r="AF10" s="3"/>
      <c r="AG10" s="3"/>
      <c r="AH10" s="3"/>
      <c r="AI10" s="4" t="str">
        <f t="shared" si="11"/>
        <v/>
      </c>
      <c r="AJ10" s="5">
        <f t="shared" si="12"/>
        <v>0</v>
      </c>
      <c r="AK10" s="3"/>
      <c r="AL10" s="2"/>
      <c r="AM10" s="2"/>
      <c r="AN10" s="58"/>
      <c r="AO10" s="4" t="str">
        <f t="shared" si="2"/>
        <v/>
      </c>
      <c r="AP10" s="5">
        <f t="shared" si="13"/>
        <v>0</v>
      </c>
      <c r="AQ10" s="3"/>
      <c r="AR10" s="3"/>
      <c r="AS10" s="3"/>
      <c r="AT10" s="55"/>
      <c r="AU10" s="4" t="str">
        <f t="shared" si="14"/>
        <v/>
      </c>
      <c r="AV10" s="5">
        <f t="shared" si="15"/>
        <v>0</v>
      </c>
      <c r="AW10" s="3"/>
      <c r="AX10" s="3"/>
      <c r="AY10" s="3"/>
      <c r="AZ10" s="3"/>
      <c r="BA10" s="4" t="str">
        <f t="shared" si="16"/>
        <v/>
      </c>
      <c r="BB10" s="5">
        <f t="shared" si="17"/>
        <v>0</v>
      </c>
      <c r="BC10" s="3"/>
      <c r="BD10" s="3"/>
      <c r="BE10" s="3"/>
      <c r="BF10" s="3"/>
      <c r="BG10" s="4" t="str">
        <f t="shared" si="18"/>
        <v/>
      </c>
      <c r="BH10" s="5">
        <f t="shared" si="19"/>
        <v>0</v>
      </c>
      <c r="BI10" s="3"/>
      <c r="BJ10" s="3"/>
      <c r="BK10" s="3"/>
      <c r="BL10" s="3"/>
      <c r="BM10" s="4" t="str">
        <f t="shared" si="20"/>
        <v/>
      </c>
      <c r="BN10" s="5">
        <f t="shared" si="21"/>
        <v>0</v>
      </c>
      <c r="BO10" s="3"/>
      <c r="BP10" s="3"/>
      <c r="BQ10" s="3"/>
      <c r="BR10" s="3"/>
      <c r="BS10" s="4" t="str">
        <f t="shared" si="22"/>
        <v/>
      </c>
      <c r="BT10" s="5">
        <f t="shared" si="23"/>
        <v>0</v>
      </c>
    </row>
    <row r="11" spans="1:72" x14ac:dyDescent="0.25">
      <c r="A11" s="3"/>
      <c r="B11" s="2" t="s">
        <v>103</v>
      </c>
      <c r="C11" s="2" t="s">
        <v>157</v>
      </c>
      <c r="D11" s="2">
        <v>49295.19</v>
      </c>
      <c r="E11" s="4" t="str">
        <f t="shared" si="0"/>
        <v>2.2.8</v>
      </c>
      <c r="F11" s="5">
        <f t="shared" si="1"/>
        <v>49295.19</v>
      </c>
      <c r="G11" s="3"/>
      <c r="H11" s="2" t="s">
        <v>122</v>
      </c>
      <c r="I11" s="2" t="s">
        <v>123</v>
      </c>
      <c r="J11" s="2">
        <v>547580</v>
      </c>
      <c r="K11" s="4" t="str">
        <f t="shared" si="3"/>
        <v>2.1.2</v>
      </c>
      <c r="L11" s="5">
        <f t="shared" si="4"/>
        <v>547580</v>
      </c>
      <c r="M11" s="3"/>
      <c r="N11" s="2" t="s">
        <v>136</v>
      </c>
      <c r="O11" s="2" t="s">
        <v>137</v>
      </c>
      <c r="P11" s="2">
        <v>65502.27</v>
      </c>
      <c r="Q11" s="4" t="str">
        <f t="shared" si="5"/>
        <v>2.1.2</v>
      </c>
      <c r="R11" s="5">
        <f t="shared" si="6"/>
        <v>65502.27</v>
      </c>
      <c r="S11" s="3"/>
      <c r="T11" s="2"/>
      <c r="U11" s="2"/>
      <c r="V11" s="2"/>
      <c r="W11" s="4" t="str">
        <f t="shared" si="7"/>
        <v/>
      </c>
      <c r="X11" s="5">
        <f t="shared" si="8"/>
        <v>0</v>
      </c>
      <c r="Y11" s="3"/>
      <c r="Z11" s="2"/>
      <c r="AA11" s="2"/>
      <c r="AB11" s="2"/>
      <c r="AC11" s="4" t="str">
        <f t="shared" si="9"/>
        <v/>
      </c>
      <c r="AD11" s="5">
        <f t="shared" si="10"/>
        <v>0</v>
      </c>
      <c r="AE11" s="3"/>
      <c r="AF11" s="3"/>
      <c r="AG11" s="3"/>
      <c r="AH11" s="3"/>
      <c r="AI11" s="4" t="str">
        <f t="shared" si="11"/>
        <v/>
      </c>
      <c r="AJ11" s="5">
        <f t="shared" si="12"/>
        <v>0</v>
      </c>
      <c r="AK11" s="3"/>
      <c r="AL11" s="2"/>
      <c r="AM11" s="2"/>
      <c r="AN11" s="58"/>
      <c r="AO11" s="4" t="str">
        <f t="shared" si="2"/>
        <v/>
      </c>
      <c r="AP11" s="5">
        <f t="shared" si="13"/>
        <v>0</v>
      </c>
      <c r="AQ11" s="3"/>
      <c r="AR11" s="3"/>
      <c r="AS11" s="3"/>
      <c r="AT11" s="55"/>
      <c r="AU11" s="4" t="str">
        <f t="shared" si="14"/>
        <v/>
      </c>
      <c r="AV11" s="5">
        <f t="shared" si="15"/>
        <v>0</v>
      </c>
      <c r="AW11" s="3"/>
      <c r="AX11" s="3"/>
      <c r="AY11" s="3"/>
      <c r="AZ11" s="3"/>
      <c r="BA11" s="4" t="str">
        <f t="shared" si="16"/>
        <v/>
      </c>
      <c r="BB11" s="5">
        <f t="shared" si="17"/>
        <v>0</v>
      </c>
      <c r="BC11" s="3"/>
      <c r="BD11" s="3"/>
      <c r="BE11" s="3"/>
      <c r="BF11" s="3"/>
      <c r="BG11" s="4" t="str">
        <f t="shared" si="18"/>
        <v/>
      </c>
      <c r="BH11" s="5">
        <f t="shared" si="19"/>
        <v>0</v>
      </c>
      <c r="BI11" s="3"/>
      <c r="BJ11" s="3"/>
      <c r="BK11" s="3"/>
      <c r="BL11" s="3"/>
      <c r="BM11" s="4" t="str">
        <f t="shared" si="20"/>
        <v/>
      </c>
      <c r="BN11" s="5">
        <f t="shared" si="21"/>
        <v>0</v>
      </c>
      <c r="BO11" s="3"/>
      <c r="BP11" s="3"/>
      <c r="BQ11" s="3"/>
      <c r="BR11" s="3"/>
      <c r="BS11" s="4" t="str">
        <f t="shared" si="22"/>
        <v/>
      </c>
      <c r="BT11" s="5">
        <f t="shared" si="23"/>
        <v>0</v>
      </c>
    </row>
    <row r="12" spans="1:72" x14ac:dyDescent="0.25">
      <c r="A12" s="3"/>
      <c r="B12" s="2" t="s">
        <v>104</v>
      </c>
      <c r="C12" s="2" t="s">
        <v>105</v>
      </c>
      <c r="D12" s="2">
        <v>30961.910000000003</v>
      </c>
      <c r="E12" s="4" t="str">
        <f t="shared" si="0"/>
        <v>2.2.8</v>
      </c>
      <c r="F12" s="5">
        <f t="shared" si="1"/>
        <v>30961.910000000003</v>
      </c>
      <c r="G12" s="3"/>
      <c r="H12" s="2" t="s">
        <v>126</v>
      </c>
      <c r="I12" s="2" t="s">
        <v>127</v>
      </c>
      <c r="J12" s="2">
        <v>119035</v>
      </c>
      <c r="K12" s="4" t="str">
        <f t="shared" si="3"/>
        <v>2.1.2</v>
      </c>
      <c r="L12" s="5">
        <f t="shared" si="4"/>
        <v>119035</v>
      </c>
      <c r="M12" s="3"/>
      <c r="N12" s="2" t="s">
        <v>122</v>
      </c>
      <c r="O12" s="2" t="s">
        <v>123</v>
      </c>
      <c r="P12" s="2">
        <v>1094830</v>
      </c>
      <c r="Q12" s="4" t="str">
        <f t="shared" si="5"/>
        <v>2.1.2</v>
      </c>
      <c r="R12" s="5">
        <f t="shared" si="6"/>
        <v>1094830</v>
      </c>
      <c r="S12" s="3"/>
      <c r="T12" s="2"/>
      <c r="U12" s="2"/>
      <c r="V12" s="2"/>
      <c r="W12" s="4" t="str">
        <f t="shared" si="7"/>
        <v/>
      </c>
      <c r="X12" s="5">
        <f t="shared" si="8"/>
        <v>0</v>
      </c>
      <c r="Y12" s="3"/>
      <c r="Z12" s="2"/>
      <c r="AA12" s="2"/>
      <c r="AB12" s="2"/>
      <c r="AC12" s="4" t="str">
        <f t="shared" si="9"/>
        <v/>
      </c>
      <c r="AD12" s="5">
        <f t="shared" si="10"/>
        <v>0</v>
      </c>
      <c r="AE12" s="3"/>
      <c r="AF12" s="3"/>
      <c r="AG12" s="3"/>
      <c r="AH12" s="3"/>
      <c r="AI12" s="4" t="str">
        <f t="shared" si="11"/>
        <v/>
      </c>
      <c r="AJ12" s="5">
        <f t="shared" si="12"/>
        <v>0</v>
      </c>
      <c r="AK12" s="3"/>
      <c r="AL12" s="2"/>
      <c r="AM12" s="2"/>
      <c r="AN12" s="58"/>
      <c r="AO12" s="4" t="str">
        <f t="shared" si="2"/>
        <v/>
      </c>
      <c r="AP12" s="5">
        <f t="shared" si="13"/>
        <v>0</v>
      </c>
      <c r="AQ12" s="3"/>
      <c r="AR12" s="3"/>
      <c r="AS12" s="3"/>
      <c r="AT12" s="55"/>
      <c r="AU12" s="4" t="str">
        <f t="shared" si="14"/>
        <v/>
      </c>
      <c r="AV12" s="5">
        <f t="shared" si="15"/>
        <v>0</v>
      </c>
      <c r="AW12" s="3"/>
      <c r="AX12" s="3"/>
      <c r="AY12" s="3"/>
      <c r="AZ12" s="3"/>
      <c r="BA12" s="4" t="str">
        <f t="shared" si="16"/>
        <v/>
      </c>
      <c r="BB12" s="5">
        <f t="shared" si="17"/>
        <v>0</v>
      </c>
      <c r="BC12" s="3"/>
      <c r="BD12" s="3"/>
      <c r="BE12" s="3"/>
      <c r="BF12" s="3"/>
      <c r="BG12" s="4" t="str">
        <f t="shared" si="18"/>
        <v/>
      </c>
      <c r="BH12" s="5">
        <f t="shared" si="19"/>
        <v>0</v>
      </c>
      <c r="BI12" s="3"/>
      <c r="BJ12" s="3"/>
      <c r="BK12" s="3"/>
      <c r="BL12" s="3"/>
      <c r="BM12" s="4" t="str">
        <f t="shared" si="20"/>
        <v/>
      </c>
      <c r="BN12" s="5">
        <f t="shared" si="21"/>
        <v>0</v>
      </c>
      <c r="BO12" s="3"/>
      <c r="BP12" s="3"/>
      <c r="BQ12" s="3"/>
      <c r="BR12" s="3"/>
      <c r="BS12" s="4" t="str">
        <f t="shared" si="22"/>
        <v/>
      </c>
      <c r="BT12" s="5">
        <f t="shared" si="23"/>
        <v>0</v>
      </c>
    </row>
    <row r="13" spans="1:72" x14ac:dyDescent="0.25">
      <c r="A13" s="3"/>
      <c r="B13" s="2" t="s">
        <v>128</v>
      </c>
      <c r="C13" s="2" t="s">
        <v>129</v>
      </c>
      <c r="D13" s="2">
        <v>7130</v>
      </c>
      <c r="E13" s="4" t="str">
        <f t="shared" si="0"/>
        <v>2.2.9</v>
      </c>
      <c r="F13" s="5">
        <f t="shared" si="1"/>
        <v>7130</v>
      </c>
      <c r="G13" s="3"/>
      <c r="H13" s="2" t="s">
        <v>124</v>
      </c>
      <c r="I13" s="2" t="s">
        <v>125</v>
      </c>
      <c r="J13" s="2">
        <v>215000</v>
      </c>
      <c r="K13" s="4" t="str">
        <f t="shared" si="3"/>
        <v>2.1.3</v>
      </c>
      <c r="L13" s="5">
        <f t="shared" si="4"/>
        <v>215000</v>
      </c>
      <c r="M13" s="3"/>
      <c r="N13" s="2" t="s">
        <v>126</v>
      </c>
      <c r="O13" s="2" t="s">
        <v>127</v>
      </c>
      <c r="P13" s="2">
        <v>238070</v>
      </c>
      <c r="Q13" s="4" t="str">
        <f t="shared" si="5"/>
        <v>2.1.2</v>
      </c>
      <c r="R13" s="5">
        <f t="shared" si="6"/>
        <v>238070</v>
      </c>
      <c r="S13" s="3"/>
      <c r="T13" s="2"/>
      <c r="U13" s="2"/>
      <c r="V13" s="2"/>
      <c r="W13" s="4" t="str">
        <f t="shared" si="7"/>
        <v/>
      </c>
      <c r="X13" s="5">
        <f t="shared" si="8"/>
        <v>0</v>
      </c>
      <c r="Y13" s="3"/>
      <c r="Z13" s="2"/>
      <c r="AA13" s="2"/>
      <c r="AB13" s="2"/>
      <c r="AC13" s="4" t="str">
        <f t="shared" si="9"/>
        <v/>
      </c>
      <c r="AD13" s="5">
        <f t="shared" si="10"/>
        <v>0</v>
      </c>
      <c r="AE13" s="3"/>
      <c r="AF13" s="3"/>
      <c r="AG13" s="3"/>
      <c r="AH13" s="3"/>
      <c r="AI13" s="4" t="str">
        <f t="shared" si="11"/>
        <v/>
      </c>
      <c r="AJ13" s="5">
        <f t="shared" si="12"/>
        <v>0</v>
      </c>
      <c r="AK13" s="3"/>
      <c r="AL13" s="2"/>
      <c r="AM13" s="2"/>
      <c r="AN13" s="58"/>
      <c r="AO13" s="4" t="str">
        <f t="shared" si="2"/>
        <v/>
      </c>
      <c r="AP13" s="5">
        <f t="shared" si="13"/>
        <v>0</v>
      </c>
      <c r="AQ13" s="3"/>
      <c r="AR13" s="3"/>
      <c r="AS13" s="3"/>
      <c r="AT13" s="55"/>
      <c r="AU13" s="4" t="str">
        <f t="shared" si="14"/>
        <v/>
      </c>
      <c r="AV13" s="5">
        <f t="shared" si="15"/>
        <v>0</v>
      </c>
      <c r="AW13" s="3"/>
      <c r="AX13" s="3"/>
      <c r="AY13" s="3"/>
      <c r="AZ13" s="3"/>
      <c r="BA13" s="4" t="str">
        <f t="shared" si="16"/>
        <v/>
      </c>
      <c r="BB13" s="5">
        <f t="shared" si="17"/>
        <v>0</v>
      </c>
      <c r="BC13" s="3"/>
      <c r="BD13" s="3"/>
      <c r="BE13" s="3"/>
      <c r="BF13" s="3"/>
      <c r="BG13" s="4" t="str">
        <f t="shared" si="18"/>
        <v/>
      </c>
      <c r="BH13" s="5">
        <f t="shared" si="19"/>
        <v>0</v>
      </c>
      <c r="BI13" s="3"/>
      <c r="BJ13" s="3"/>
      <c r="BK13" s="3"/>
      <c r="BL13" s="3"/>
      <c r="BM13" s="4" t="str">
        <f t="shared" si="20"/>
        <v/>
      </c>
      <c r="BN13" s="5">
        <f t="shared" si="21"/>
        <v>0</v>
      </c>
      <c r="BO13" s="3"/>
      <c r="BP13" s="3"/>
      <c r="BQ13" s="3"/>
      <c r="BR13" s="3"/>
      <c r="BS13" s="4" t="str">
        <f t="shared" si="22"/>
        <v/>
      </c>
      <c r="BT13" s="5">
        <f t="shared" si="23"/>
        <v>0</v>
      </c>
    </row>
    <row r="14" spans="1:72" x14ac:dyDescent="0.25">
      <c r="A14" s="3"/>
      <c r="B14" s="2" t="s">
        <v>130</v>
      </c>
      <c r="C14" s="2" t="s">
        <v>131</v>
      </c>
      <c r="D14" s="2">
        <v>450</v>
      </c>
      <c r="E14" s="4" t="str">
        <f t="shared" si="0"/>
        <v>2.3.1</v>
      </c>
      <c r="F14" s="5">
        <f t="shared" si="1"/>
        <v>450</v>
      </c>
      <c r="G14" s="3"/>
      <c r="H14" s="2" t="s">
        <v>91</v>
      </c>
      <c r="I14" s="2" t="s">
        <v>92</v>
      </c>
      <c r="J14" s="2">
        <v>1743756.21</v>
      </c>
      <c r="K14" s="4" t="str">
        <f t="shared" si="3"/>
        <v>2.1.5</v>
      </c>
      <c r="L14" s="5">
        <f t="shared" si="4"/>
        <v>1743756.21</v>
      </c>
      <c r="M14" s="3"/>
      <c r="N14" s="2" t="s">
        <v>124</v>
      </c>
      <c r="O14" s="2" t="s">
        <v>125</v>
      </c>
      <c r="P14" s="2">
        <v>215000</v>
      </c>
      <c r="Q14" s="4" t="str">
        <f t="shared" si="5"/>
        <v>2.1.3</v>
      </c>
      <c r="R14" s="5">
        <f t="shared" si="6"/>
        <v>215000</v>
      </c>
      <c r="S14" s="3"/>
      <c r="T14" s="2"/>
      <c r="U14" s="2"/>
      <c r="V14" s="2"/>
      <c r="W14" s="4" t="str">
        <f t="shared" si="7"/>
        <v/>
      </c>
      <c r="X14" s="5">
        <f t="shared" si="8"/>
        <v>0</v>
      </c>
      <c r="Y14" s="3"/>
      <c r="Z14" s="2"/>
      <c r="AA14" s="2"/>
      <c r="AB14" s="2"/>
      <c r="AC14" s="4" t="str">
        <f t="shared" si="9"/>
        <v/>
      </c>
      <c r="AD14" s="5">
        <f t="shared" si="10"/>
        <v>0</v>
      </c>
      <c r="AE14" s="3"/>
      <c r="AF14" s="3"/>
      <c r="AG14" s="3"/>
      <c r="AH14" s="3"/>
      <c r="AI14" s="4" t="str">
        <f t="shared" si="11"/>
        <v/>
      </c>
      <c r="AJ14" s="5">
        <f t="shared" si="12"/>
        <v>0</v>
      </c>
      <c r="AK14" s="3"/>
      <c r="AL14" s="2"/>
      <c r="AM14" s="2"/>
      <c r="AN14" s="58"/>
      <c r="AO14" s="4" t="str">
        <f t="shared" si="2"/>
        <v/>
      </c>
      <c r="AP14" s="5">
        <f t="shared" si="13"/>
        <v>0</v>
      </c>
      <c r="AQ14" s="3"/>
      <c r="AR14" s="3"/>
      <c r="AS14" s="3"/>
      <c r="AT14" s="55"/>
      <c r="AU14" s="4" t="str">
        <f t="shared" si="14"/>
        <v/>
      </c>
      <c r="AV14" s="5">
        <f t="shared" si="15"/>
        <v>0</v>
      </c>
      <c r="AW14" s="3"/>
      <c r="AX14" s="3"/>
      <c r="AY14" s="3"/>
      <c r="AZ14" s="3"/>
      <c r="BA14" s="4" t="str">
        <f t="shared" si="16"/>
        <v/>
      </c>
      <c r="BB14" s="5">
        <f t="shared" si="17"/>
        <v>0</v>
      </c>
      <c r="BC14" s="3"/>
      <c r="BD14" s="3"/>
      <c r="BE14" s="3"/>
      <c r="BF14" s="3"/>
      <c r="BG14" s="4" t="str">
        <f t="shared" si="18"/>
        <v/>
      </c>
      <c r="BH14" s="5">
        <f t="shared" si="19"/>
        <v>0</v>
      </c>
      <c r="BI14" s="3"/>
      <c r="BJ14" s="3"/>
      <c r="BK14" s="3"/>
      <c r="BL14" s="3"/>
      <c r="BM14" s="4" t="str">
        <f t="shared" si="20"/>
        <v/>
      </c>
      <c r="BN14" s="5">
        <f t="shared" si="21"/>
        <v>0</v>
      </c>
      <c r="BO14" s="3"/>
      <c r="BP14" s="3"/>
      <c r="BQ14" s="3"/>
      <c r="BR14" s="3"/>
      <c r="BS14" s="4" t="str">
        <f t="shared" si="22"/>
        <v/>
      </c>
      <c r="BT14" s="5">
        <f t="shared" si="23"/>
        <v>0</v>
      </c>
    </row>
    <row r="15" spans="1:72" x14ac:dyDescent="0.25">
      <c r="A15" s="3"/>
      <c r="B15" s="2" t="s">
        <v>132</v>
      </c>
      <c r="C15" s="2" t="s">
        <v>133</v>
      </c>
      <c r="D15" s="2">
        <v>2850</v>
      </c>
      <c r="E15" s="4" t="str">
        <f t="shared" si="0"/>
        <v>2.3.7</v>
      </c>
      <c r="F15" s="5">
        <f t="shared" si="1"/>
        <v>2850</v>
      </c>
      <c r="G15" s="3"/>
      <c r="H15" s="2" t="s">
        <v>93</v>
      </c>
      <c r="I15" s="2" t="s">
        <v>94</v>
      </c>
      <c r="J15" s="2">
        <v>1742956.89</v>
      </c>
      <c r="K15" s="4" t="str">
        <f t="shared" si="3"/>
        <v>2.1.5</v>
      </c>
      <c r="L15" s="5">
        <f t="shared" si="4"/>
        <v>1742956.89</v>
      </c>
      <c r="M15" s="3"/>
      <c r="N15" s="2" t="s">
        <v>91</v>
      </c>
      <c r="O15" s="2" t="s">
        <v>92</v>
      </c>
      <c r="P15" s="2">
        <v>906344.15</v>
      </c>
      <c r="Q15" s="4" t="str">
        <f t="shared" si="5"/>
        <v>2.1.5</v>
      </c>
      <c r="R15" s="5">
        <f t="shared" si="6"/>
        <v>906344.15</v>
      </c>
      <c r="S15" s="3"/>
      <c r="T15" s="2"/>
      <c r="U15" s="2"/>
      <c r="V15" s="2"/>
      <c r="W15" s="4" t="str">
        <f t="shared" si="7"/>
        <v/>
      </c>
      <c r="X15" s="5">
        <f t="shared" si="8"/>
        <v>0</v>
      </c>
      <c r="Y15" s="3"/>
      <c r="Z15" s="2"/>
      <c r="AA15" s="2"/>
      <c r="AB15" s="2"/>
      <c r="AC15" s="4" t="str">
        <f t="shared" si="9"/>
        <v/>
      </c>
      <c r="AD15" s="5">
        <f t="shared" si="10"/>
        <v>0</v>
      </c>
      <c r="AE15" s="3"/>
      <c r="AF15" s="3"/>
      <c r="AG15" s="3"/>
      <c r="AH15" s="3"/>
      <c r="AI15" s="4" t="str">
        <f t="shared" si="11"/>
        <v/>
      </c>
      <c r="AJ15" s="5">
        <f t="shared" si="12"/>
        <v>0</v>
      </c>
      <c r="AK15" s="3"/>
      <c r="AL15" s="2"/>
      <c r="AM15" s="2"/>
      <c r="AN15" s="58"/>
      <c r="AO15" s="4" t="str">
        <f>MID(AL15,1,5)</f>
        <v/>
      </c>
      <c r="AP15" s="5">
        <f t="shared" si="13"/>
        <v>0</v>
      </c>
      <c r="AQ15" s="3"/>
      <c r="AR15" s="3"/>
      <c r="AS15" s="3"/>
      <c r="AT15" s="55"/>
      <c r="AU15" s="4" t="str">
        <f t="shared" si="14"/>
        <v/>
      </c>
      <c r="AV15" s="5">
        <f t="shared" si="15"/>
        <v>0</v>
      </c>
      <c r="AW15" s="3"/>
      <c r="AX15" s="3"/>
      <c r="AY15" s="3"/>
      <c r="AZ15" s="3"/>
      <c r="BA15" s="4" t="str">
        <f t="shared" si="16"/>
        <v/>
      </c>
      <c r="BB15" s="5">
        <f t="shared" si="17"/>
        <v>0</v>
      </c>
      <c r="BC15" s="3"/>
      <c r="BD15" s="3"/>
      <c r="BE15" s="3"/>
      <c r="BF15" s="3"/>
      <c r="BG15" s="4" t="str">
        <f t="shared" si="18"/>
        <v/>
      </c>
      <c r="BH15" s="5">
        <f t="shared" si="19"/>
        <v>0</v>
      </c>
      <c r="BI15" s="3"/>
      <c r="BJ15" s="3"/>
      <c r="BK15" s="3"/>
      <c r="BL15" s="3"/>
      <c r="BM15" s="4" t="str">
        <f t="shared" si="20"/>
        <v/>
      </c>
      <c r="BN15" s="5">
        <f t="shared" si="21"/>
        <v>0</v>
      </c>
      <c r="BO15" s="3"/>
      <c r="BP15" s="3"/>
      <c r="BQ15" s="3"/>
      <c r="BR15" s="3"/>
      <c r="BS15" s="4" t="str">
        <f t="shared" si="22"/>
        <v/>
      </c>
      <c r="BT15" s="5">
        <f t="shared" si="23"/>
        <v>0</v>
      </c>
    </row>
    <row r="16" spans="1:72" x14ac:dyDescent="0.25">
      <c r="A16" s="3"/>
      <c r="B16" s="2" t="s">
        <v>134</v>
      </c>
      <c r="C16" s="2" t="s">
        <v>135</v>
      </c>
      <c r="D16" s="2">
        <v>1190</v>
      </c>
      <c r="E16" s="4" t="str">
        <f t="shared" si="0"/>
        <v>2.3.9</v>
      </c>
      <c r="F16" s="5">
        <f t="shared" si="1"/>
        <v>1190</v>
      </c>
      <c r="G16" s="3"/>
      <c r="H16" s="2" t="s">
        <v>95</v>
      </c>
      <c r="I16" s="2" t="s">
        <v>96</v>
      </c>
      <c r="J16" s="2">
        <v>290855.33</v>
      </c>
      <c r="K16" s="4" t="str">
        <f t="shared" si="3"/>
        <v>2.1.5</v>
      </c>
      <c r="L16" s="5">
        <f t="shared" si="4"/>
        <v>290855.33</v>
      </c>
      <c r="M16" s="3"/>
      <c r="N16" s="2" t="s">
        <v>93</v>
      </c>
      <c r="O16" s="2" t="s">
        <v>94</v>
      </c>
      <c r="P16" s="2">
        <v>957720.04</v>
      </c>
      <c r="Q16" s="4" t="str">
        <f t="shared" si="5"/>
        <v>2.1.5</v>
      </c>
      <c r="R16" s="5">
        <f t="shared" si="6"/>
        <v>957720.04</v>
      </c>
      <c r="S16" s="3"/>
      <c r="T16" s="2"/>
      <c r="U16" s="2"/>
      <c r="V16" s="2"/>
      <c r="W16" s="4" t="str">
        <f t="shared" si="7"/>
        <v/>
      </c>
      <c r="X16" s="5">
        <f t="shared" si="8"/>
        <v>0</v>
      </c>
      <c r="Y16" s="3"/>
      <c r="Z16" s="2"/>
      <c r="AA16" s="2"/>
      <c r="AB16" s="2"/>
      <c r="AC16" s="4" t="str">
        <f t="shared" si="9"/>
        <v/>
      </c>
      <c r="AD16" s="5">
        <f t="shared" si="10"/>
        <v>0</v>
      </c>
      <c r="AE16" s="3"/>
      <c r="AF16" s="3"/>
      <c r="AG16" s="3"/>
      <c r="AH16" s="3"/>
      <c r="AI16" s="4" t="str">
        <f t="shared" si="11"/>
        <v/>
      </c>
      <c r="AJ16" s="5">
        <f t="shared" si="12"/>
        <v>0</v>
      </c>
      <c r="AK16" s="3"/>
      <c r="AL16" s="2"/>
      <c r="AM16" s="2"/>
      <c r="AN16" s="58"/>
      <c r="AO16" s="4" t="str">
        <f t="shared" ref="AO16:AO40" si="24">MID(AL16,1,5)</f>
        <v/>
      </c>
      <c r="AP16" s="5">
        <f t="shared" si="13"/>
        <v>0</v>
      </c>
      <c r="AQ16" s="3"/>
      <c r="AR16" s="3"/>
      <c r="AS16" s="3"/>
      <c r="AT16" s="55"/>
      <c r="AU16" s="4" t="str">
        <f t="shared" si="14"/>
        <v/>
      </c>
      <c r="AV16" s="5">
        <f t="shared" si="15"/>
        <v>0</v>
      </c>
      <c r="AW16" s="3"/>
      <c r="AX16" s="3"/>
      <c r="AY16" s="3"/>
      <c r="AZ16" s="3"/>
      <c r="BA16" s="4" t="str">
        <f t="shared" si="16"/>
        <v/>
      </c>
      <c r="BB16" s="5">
        <f t="shared" si="17"/>
        <v>0</v>
      </c>
      <c r="BC16" s="3"/>
      <c r="BD16" s="3"/>
      <c r="BE16" s="3"/>
      <c r="BF16" s="3"/>
      <c r="BG16" s="4" t="str">
        <f t="shared" si="18"/>
        <v/>
      </c>
      <c r="BH16" s="5">
        <f t="shared" si="19"/>
        <v>0</v>
      </c>
      <c r="BI16" s="3"/>
      <c r="BJ16" s="3"/>
      <c r="BK16" s="3"/>
      <c r="BL16" s="3"/>
      <c r="BM16" s="4" t="str">
        <f t="shared" si="20"/>
        <v/>
      </c>
      <c r="BN16" s="5">
        <f t="shared" si="21"/>
        <v>0</v>
      </c>
      <c r="BO16" s="3"/>
      <c r="BP16" s="3"/>
      <c r="BQ16" s="3"/>
      <c r="BR16" s="3"/>
      <c r="BS16" s="4" t="str">
        <f t="shared" si="22"/>
        <v/>
      </c>
      <c r="BT16" s="5">
        <f t="shared" si="23"/>
        <v>0</v>
      </c>
    </row>
    <row r="17" spans="1:72" x14ac:dyDescent="0.25">
      <c r="A17" s="3"/>
      <c r="B17" s="2"/>
      <c r="C17" s="2"/>
      <c r="D17" s="2"/>
      <c r="E17" s="4" t="str">
        <f t="shared" si="0"/>
        <v/>
      </c>
      <c r="F17" s="5">
        <f t="shared" si="1"/>
        <v>0</v>
      </c>
      <c r="G17" s="3"/>
      <c r="H17" s="2" t="s">
        <v>97</v>
      </c>
      <c r="I17" s="2" t="s">
        <v>98</v>
      </c>
      <c r="J17" s="2">
        <v>146935.25</v>
      </c>
      <c r="K17" s="4" t="str">
        <f t="shared" si="3"/>
        <v>2.2.1</v>
      </c>
      <c r="L17" s="5">
        <f t="shared" si="4"/>
        <v>146935.25</v>
      </c>
      <c r="M17" s="3"/>
      <c r="N17" s="2" t="s">
        <v>95</v>
      </c>
      <c r="O17" s="2" t="s">
        <v>96</v>
      </c>
      <c r="P17" s="2">
        <v>146499.67000000001</v>
      </c>
      <c r="Q17" s="4" t="str">
        <f t="shared" si="5"/>
        <v>2.1.5</v>
      </c>
      <c r="R17" s="5">
        <f t="shared" si="6"/>
        <v>146499.67000000001</v>
      </c>
      <c r="S17" s="3"/>
      <c r="T17" s="2"/>
      <c r="U17" s="2"/>
      <c r="V17" s="2"/>
      <c r="W17" s="4" t="str">
        <f t="shared" si="7"/>
        <v/>
      </c>
      <c r="X17" s="5">
        <f t="shared" si="8"/>
        <v>0</v>
      </c>
      <c r="Y17" s="3"/>
      <c r="Z17" s="2"/>
      <c r="AA17" s="2"/>
      <c r="AB17" s="2"/>
      <c r="AC17" s="4" t="str">
        <f t="shared" si="9"/>
        <v/>
      </c>
      <c r="AD17" s="5">
        <f t="shared" si="10"/>
        <v>0</v>
      </c>
      <c r="AE17" s="3"/>
      <c r="AF17" s="3"/>
      <c r="AG17" s="3"/>
      <c r="AH17" s="3"/>
      <c r="AI17" s="4" t="str">
        <f t="shared" si="11"/>
        <v/>
      </c>
      <c r="AJ17" s="5">
        <f t="shared" si="12"/>
        <v>0</v>
      </c>
      <c r="AK17" s="3"/>
      <c r="AL17" s="2"/>
      <c r="AM17" s="2"/>
      <c r="AN17" s="58"/>
      <c r="AO17" s="4" t="str">
        <f t="shared" si="24"/>
        <v/>
      </c>
      <c r="AP17" s="5">
        <f t="shared" si="13"/>
        <v>0</v>
      </c>
      <c r="AQ17" s="3"/>
      <c r="AR17" s="3"/>
      <c r="AS17" s="3"/>
      <c r="AT17" s="55"/>
      <c r="AU17" s="4" t="str">
        <f t="shared" si="14"/>
        <v/>
      </c>
      <c r="AV17" s="5">
        <f t="shared" si="15"/>
        <v>0</v>
      </c>
      <c r="AW17" s="3"/>
      <c r="AX17" s="3"/>
      <c r="AY17" s="3"/>
      <c r="AZ17" s="3"/>
      <c r="BA17" s="4" t="str">
        <f t="shared" si="16"/>
        <v/>
      </c>
      <c r="BB17" s="5">
        <f t="shared" si="17"/>
        <v>0</v>
      </c>
      <c r="BC17" s="3"/>
      <c r="BD17" s="3"/>
      <c r="BE17" s="3"/>
      <c r="BF17" s="3"/>
      <c r="BG17" s="4" t="str">
        <f t="shared" si="18"/>
        <v/>
      </c>
      <c r="BH17" s="5">
        <f t="shared" si="19"/>
        <v>0</v>
      </c>
      <c r="BI17" s="3"/>
      <c r="BJ17" s="3"/>
      <c r="BK17" s="3"/>
      <c r="BL17" s="3"/>
      <c r="BM17" s="4" t="str">
        <f t="shared" si="20"/>
        <v/>
      </c>
      <c r="BN17" s="5">
        <f t="shared" si="21"/>
        <v>0</v>
      </c>
      <c r="BO17" s="3"/>
      <c r="BP17" s="3"/>
      <c r="BQ17" s="3"/>
      <c r="BR17" s="3"/>
      <c r="BS17" s="4" t="str">
        <f t="shared" si="22"/>
        <v/>
      </c>
      <c r="BT17" s="5">
        <f t="shared" si="23"/>
        <v>0</v>
      </c>
    </row>
    <row r="18" spans="1:72" x14ac:dyDescent="0.25">
      <c r="A18" s="3"/>
      <c r="B18" s="2"/>
      <c r="C18" s="2"/>
      <c r="D18" s="2"/>
      <c r="E18" s="4" t="str">
        <f t="shared" si="0"/>
        <v/>
      </c>
      <c r="F18" s="5">
        <f t="shared" si="1"/>
        <v>0</v>
      </c>
      <c r="G18" s="3"/>
      <c r="H18" s="2" t="s">
        <v>99</v>
      </c>
      <c r="I18" s="2" t="s">
        <v>100</v>
      </c>
      <c r="J18" s="2">
        <v>76677.760000000009</v>
      </c>
      <c r="K18" s="4" t="str">
        <f t="shared" si="3"/>
        <v>2.2.1</v>
      </c>
      <c r="L18" s="5">
        <f t="shared" si="4"/>
        <v>76677.760000000009</v>
      </c>
      <c r="M18" s="3"/>
      <c r="N18" s="2" t="s">
        <v>97</v>
      </c>
      <c r="O18" s="2" t="s">
        <v>98</v>
      </c>
      <c r="P18" s="2">
        <v>160500.28</v>
      </c>
      <c r="Q18" s="4" t="str">
        <f t="shared" si="5"/>
        <v>2.2.1</v>
      </c>
      <c r="R18" s="5">
        <f t="shared" si="6"/>
        <v>160500.28</v>
      </c>
      <c r="S18" s="3"/>
      <c r="T18" s="2"/>
      <c r="U18" s="2"/>
      <c r="V18" s="2"/>
      <c r="W18" s="4" t="str">
        <f t="shared" si="7"/>
        <v/>
      </c>
      <c r="X18" s="5">
        <f t="shared" si="8"/>
        <v>0</v>
      </c>
      <c r="Y18" s="3"/>
      <c r="Z18" s="2"/>
      <c r="AA18" s="2"/>
      <c r="AB18" s="2"/>
      <c r="AC18" s="4" t="str">
        <f t="shared" si="9"/>
        <v/>
      </c>
      <c r="AD18" s="5">
        <f t="shared" si="10"/>
        <v>0</v>
      </c>
      <c r="AE18" s="3"/>
      <c r="AF18" s="3"/>
      <c r="AG18" s="3"/>
      <c r="AH18" s="3"/>
      <c r="AI18" s="4" t="str">
        <f t="shared" si="11"/>
        <v/>
      </c>
      <c r="AJ18" s="5">
        <f t="shared" si="12"/>
        <v>0</v>
      </c>
      <c r="AK18" s="3"/>
      <c r="AL18" s="2"/>
      <c r="AM18" s="2"/>
      <c r="AN18" s="58"/>
      <c r="AO18" s="4" t="str">
        <f t="shared" si="24"/>
        <v/>
      </c>
      <c r="AP18" s="5">
        <f t="shared" si="13"/>
        <v>0</v>
      </c>
      <c r="AQ18" s="3"/>
      <c r="AR18" s="3"/>
      <c r="AS18" s="3"/>
      <c r="AT18" s="55"/>
      <c r="AU18" s="4" t="str">
        <f t="shared" si="14"/>
        <v/>
      </c>
      <c r="AV18" s="5">
        <f t="shared" si="15"/>
        <v>0</v>
      </c>
      <c r="AW18" s="3"/>
      <c r="AX18" s="3"/>
      <c r="AY18" s="3"/>
      <c r="AZ18" s="3"/>
      <c r="BA18" s="4" t="str">
        <f t="shared" si="16"/>
        <v/>
      </c>
      <c r="BB18" s="5">
        <f t="shared" si="17"/>
        <v>0</v>
      </c>
      <c r="BC18" s="3"/>
      <c r="BD18" s="3"/>
      <c r="BE18" s="3"/>
      <c r="BF18" s="3"/>
      <c r="BG18" s="4" t="str">
        <f t="shared" si="18"/>
        <v/>
      </c>
      <c r="BH18" s="5">
        <f t="shared" si="19"/>
        <v>0</v>
      </c>
      <c r="BI18" s="3"/>
      <c r="BJ18" s="3"/>
      <c r="BK18" s="3"/>
      <c r="BL18" s="3"/>
      <c r="BM18" s="4" t="str">
        <f t="shared" si="20"/>
        <v/>
      </c>
      <c r="BN18" s="5">
        <f t="shared" si="21"/>
        <v>0</v>
      </c>
      <c r="BO18" s="3"/>
      <c r="BP18" s="3"/>
      <c r="BQ18" s="3"/>
      <c r="BR18" s="3"/>
      <c r="BS18" s="4" t="str">
        <f t="shared" si="22"/>
        <v/>
      </c>
      <c r="BT18" s="5">
        <f t="shared" si="23"/>
        <v>0</v>
      </c>
    </row>
    <row r="19" spans="1:72" x14ac:dyDescent="0.25">
      <c r="A19" s="3"/>
      <c r="B19" s="2"/>
      <c r="C19" s="2"/>
      <c r="D19" s="2"/>
      <c r="E19" s="4" t="str">
        <f t="shared" si="0"/>
        <v/>
      </c>
      <c r="F19" s="5">
        <f t="shared" si="1"/>
        <v>0</v>
      </c>
      <c r="G19" s="3"/>
      <c r="H19" s="2" t="s">
        <v>101</v>
      </c>
      <c r="I19" s="2" t="s">
        <v>102</v>
      </c>
      <c r="J19" s="2">
        <v>25180.41</v>
      </c>
      <c r="K19" s="4" t="str">
        <f t="shared" si="3"/>
        <v>2.2.1</v>
      </c>
      <c r="L19" s="5">
        <f t="shared" si="4"/>
        <v>25180.41</v>
      </c>
      <c r="M19" s="3"/>
      <c r="N19" s="2" t="s">
        <v>99</v>
      </c>
      <c r="O19" s="2" t="s">
        <v>100</v>
      </c>
      <c r="P19" s="2">
        <v>76921.8</v>
      </c>
      <c r="Q19" s="4" t="str">
        <f t="shared" si="5"/>
        <v>2.2.1</v>
      </c>
      <c r="R19" s="5">
        <f t="shared" si="6"/>
        <v>76921.8</v>
      </c>
      <c r="S19" s="3"/>
      <c r="T19" s="2"/>
      <c r="U19" s="2"/>
      <c r="V19" s="2"/>
      <c r="W19" s="4" t="str">
        <f t="shared" si="7"/>
        <v/>
      </c>
      <c r="X19" s="5">
        <f t="shared" si="8"/>
        <v>0</v>
      </c>
      <c r="Y19" s="3"/>
      <c r="Z19" s="2"/>
      <c r="AA19" s="2"/>
      <c r="AB19" s="2"/>
      <c r="AC19" s="4" t="str">
        <f t="shared" si="9"/>
        <v/>
      </c>
      <c r="AD19" s="5">
        <f t="shared" si="10"/>
        <v>0</v>
      </c>
      <c r="AE19" s="3"/>
      <c r="AF19" s="3"/>
      <c r="AG19" s="3"/>
      <c r="AH19" s="3"/>
      <c r="AI19" s="4" t="str">
        <f t="shared" si="11"/>
        <v/>
      </c>
      <c r="AJ19" s="5">
        <f t="shared" si="12"/>
        <v>0</v>
      </c>
      <c r="AK19" s="3"/>
      <c r="AL19" s="2"/>
      <c r="AM19" s="2"/>
      <c r="AN19" s="58"/>
      <c r="AO19" s="4" t="str">
        <f t="shared" si="24"/>
        <v/>
      </c>
      <c r="AP19" s="5">
        <f t="shared" si="13"/>
        <v>0</v>
      </c>
      <c r="AQ19" s="3"/>
      <c r="AR19" s="3"/>
      <c r="AS19" s="3"/>
      <c r="AT19" s="55"/>
      <c r="AU19" s="4" t="str">
        <f t="shared" si="14"/>
        <v/>
      </c>
      <c r="AV19" s="5">
        <f t="shared" si="15"/>
        <v>0</v>
      </c>
      <c r="AW19" s="3"/>
      <c r="AX19" s="3"/>
      <c r="AY19" s="3"/>
      <c r="AZ19" s="3"/>
      <c r="BA19" s="4" t="str">
        <f t="shared" si="16"/>
        <v/>
      </c>
      <c r="BB19" s="5">
        <f t="shared" si="17"/>
        <v>0</v>
      </c>
      <c r="BC19" s="3"/>
      <c r="BD19" s="3"/>
      <c r="BE19" s="3"/>
      <c r="BF19" s="3"/>
      <c r="BG19" s="4" t="str">
        <f t="shared" si="18"/>
        <v/>
      </c>
      <c r="BH19" s="5">
        <f t="shared" si="19"/>
        <v>0</v>
      </c>
      <c r="BI19" s="3"/>
      <c r="BJ19" s="3"/>
      <c r="BK19" s="3"/>
      <c r="BL19" s="3"/>
      <c r="BM19" s="4" t="str">
        <f t="shared" si="20"/>
        <v/>
      </c>
      <c r="BN19" s="5">
        <f t="shared" si="21"/>
        <v>0</v>
      </c>
      <c r="BO19" s="3"/>
      <c r="BP19" s="3"/>
      <c r="BQ19" s="3"/>
      <c r="BR19" s="3"/>
      <c r="BS19" s="4" t="str">
        <f t="shared" si="22"/>
        <v/>
      </c>
      <c r="BT19" s="5">
        <f t="shared" si="23"/>
        <v>0</v>
      </c>
    </row>
    <row r="20" spans="1:72" x14ac:dyDescent="0.25">
      <c r="A20" s="3"/>
      <c r="B20" s="2"/>
      <c r="C20" s="2"/>
      <c r="D20" s="2"/>
      <c r="E20" s="4" t="str">
        <f t="shared" si="0"/>
        <v/>
      </c>
      <c r="F20" s="5">
        <f t="shared" si="1"/>
        <v>0</v>
      </c>
      <c r="G20" s="3"/>
      <c r="H20" s="2" t="s">
        <v>111</v>
      </c>
      <c r="I20" s="2" t="s">
        <v>112</v>
      </c>
      <c r="J20" s="2">
        <v>5136462.7399999993</v>
      </c>
      <c r="K20" s="4" t="str">
        <f t="shared" si="3"/>
        <v>2.2.1</v>
      </c>
      <c r="L20" s="5">
        <f t="shared" si="4"/>
        <v>5136462.7399999993</v>
      </c>
      <c r="M20" s="3"/>
      <c r="N20" s="2" t="s">
        <v>101</v>
      </c>
      <c r="O20" s="2" t="s">
        <v>102</v>
      </c>
      <c r="P20" s="2">
        <v>25397.41</v>
      </c>
      <c r="Q20" s="4" t="str">
        <f t="shared" si="5"/>
        <v>2.2.1</v>
      </c>
      <c r="R20" s="5">
        <f t="shared" si="6"/>
        <v>25397.41</v>
      </c>
      <c r="S20" s="3"/>
      <c r="T20" s="2"/>
      <c r="U20" s="2"/>
      <c r="V20" s="2"/>
      <c r="W20" s="4" t="str">
        <f t="shared" si="7"/>
        <v/>
      </c>
      <c r="X20" s="5">
        <f t="shared" si="8"/>
        <v>0</v>
      </c>
      <c r="Y20" s="3"/>
      <c r="Z20" s="2"/>
      <c r="AA20" s="2"/>
      <c r="AB20" s="2"/>
      <c r="AC20" s="4" t="str">
        <f t="shared" si="9"/>
        <v/>
      </c>
      <c r="AD20" s="5">
        <f t="shared" si="10"/>
        <v>0</v>
      </c>
      <c r="AE20" s="3"/>
      <c r="AF20" s="3"/>
      <c r="AG20" s="3"/>
      <c r="AH20" s="3"/>
      <c r="AI20" s="4" t="str">
        <f t="shared" si="11"/>
        <v/>
      </c>
      <c r="AJ20" s="5">
        <f t="shared" si="12"/>
        <v>0</v>
      </c>
      <c r="AK20" s="3"/>
      <c r="AL20" s="2"/>
      <c r="AM20" s="2"/>
      <c r="AN20" s="58"/>
      <c r="AO20" s="4" t="str">
        <f t="shared" si="24"/>
        <v/>
      </c>
      <c r="AP20" s="5">
        <f t="shared" si="13"/>
        <v>0</v>
      </c>
      <c r="AQ20" s="3"/>
      <c r="AR20" s="3"/>
      <c r="AS20" s="3"/>
      <c r="AT20" s="55"/>
      <c r="AU20" s="4" t="str">
        <f t="shared" si="14"/>
        <v/>
      </c>
      <c r="AV20" s="5">
        <f t="shared" si="15"/>
        <v>0</v>
      </c>
      <c r="AW20" s="3"/>
      <c r="AX20" s="3"/>
      <c r="AY20" s="3"/>
      <c r="AZ20" s="3"/>
      <c r="BA20" s="4" t="str">
        <f t="shared" si="16"/>
        <v/>
      </c>
      <c r="BB20" s="5">
        <f t="shared" si="17"/>
        <v>0</v>
      </c>
      <c r="BC20" s="3"/>
      <c r="BD20" s="3"/>
      <c r="BE20" s="3"/>
      <c r="BF20" s="3"/>
      <c r="BG20" s="4" t="str">
        <f t="shared" si="18"/>
        <v/>
      </c>
      <c r="BH20" s="5">
        <f t="shared" si="19"/>
        <v>0</v>
      </c>
      <c r="BI20" s="3"/>
      <c r="BJ20" s="3"/>
      <c r="BK20" s="3"/>
      <c r="BL20" s="3"/>
      <c r="BM20" s="4" t="str">
        <f t="shared" si="20"/>
        <v/>
      </c>
      <c r="BN20" s="5">
        <f t="shared" si="21"/>
        <v>0</v>
      </c>
      <c r="BO20" s="3"/>
      <c r="BP20" s="3"/>
      <c r="BQ20" s="3"/>
      <c r="BR20" s="3"/>
      <c r="BS20" s="4" t="str">
        <f t="shared" si="22"/>
        <v/>
      </c>
      <c r="BT20" s="5">
        <f t="shared" si="23"/>
        <v>0</v>
      </c>
    </row>
    <row r="21" spans="1:72" x14ac:dyDescent="0.25">
      <c r="A21" s="3"/>
      <c r="B21" s="2"/>
      <c r="C21" s="2"/>
      <c r="D21" s="2"/>
      <c r="E21" s="4" t="str">
        <f t="shared" si="0"/>
        <v/>
      </c>
      <c r="F21" s="5">
        <f t="shared" si="1"/>
        <v>0</v>
      </c>
      <c r="G21" s="3"/>
      <c r="H21" s="2" t="s">
        <v>138</v>
      </c>
      <c r="I21" s="2" t="s">
        <v>139</v>
      </c>
      <c r="J21" s="2">
        <v>82162.5</v>
      </c>
      <c r="K21" s="4" t="str">
        <f t="shared" si="3"/>
        <v>2.2.3</v>
      </c>
      <c r="L21" s="5">
        <f t="shared" si="4"/>
        <v>82162.5</v>
      </c>
      <c r="M21" s="3"/>
      <c r="N21" s="2" t="s">
        <v>111</v>
      </c>
      <c r="O21" s="2" t="s">
        <v>112</v>
      </c>
      <c r="P21" s="2">
        <v>4817004.78</v>
      </c>
      <c r="Q21" s="4" t="str">
        <f t="shared" si="5"/>
        <v>2.2.1</v>
      </c>
      <c r="R21" s="5">
        <f t="shared" si="6"/>
        <v>4817004.78</v>
      </c>
      <c r="S21" s="3"/>
      <c r="T21" s="2"/>
      <c r="U21" s="2"/>
      <c r="V21" s="2"/>
      <c r="W21" s="4" t="str">
        <f t="shared" si="7"/>
        <v/>
      </c>
      <c r="X21" s="5">
        <f t="shared" si="8"/>
        <v>0</v>
      </c>
      <c r="Y21" s="3"/>
      <c r="Z21" s="2"/>
      <c r="AA21" s="2"/>
      <c r="AB21" s="2"/>
      <c r="AC21" s="4" t="str">
        <f t="shared" si="9"/>
        <v/>
      </c>
      <c r="AD21" s="5">
        <f t="shared" si="10"/>
        <v>0</v>
      </c>
      <c r="AE21" s="3"/>
      <c r="AF21" s="3"/>
      <c r="AG21" s="3"/>
      <c r="AH21" s="3"/>
      <c r="AI21" s="4" t="str">
        <f t="shared" si="11"/>
        <v/>
      </c>
      <c r="AJ21" s="5">
        <f t="shared" si="12"/>
        <v>0</v>
      </c>
      <c r="AK21" s="3"/>
      <c r="AL21" s="2"/>
      <c r="AM21" s="2"/>
      <c r="AN21" s="58"/>
      <c r="AO21" s="4" t="str">
        <f t="shared" si="24"/>
        <v/>
      </c>
      <c r="AP21" s="5">
        <f t="shared" si="13"/>
        <v>0</v>
      </c>
      <c r="AQ21" s="3"/>
      <c r="AR21" s="3"/>
      <c r="AS21" s="3"/>
      <c r="AT21" s="55"/>
      <c r="AU21" s="4" t="str">
        <f t="shared" si="14"/>
        <v/>
      </c>
      <c r="AV21" s="5">
        <f t="shared" si="15"/>
        <v>0</v>
      </c>
      <c r="AW21" s="3"/>
      <c r="AX21" s="3"/>
      <c r="AY21" s="3"/>
      <c r="AZ21" s="3"/>
      <c r="BA21" s="4" t="str">
        <f t="shared" si="16"/>
        <v/>
      </c>
      <c r="BB21" s="5">
        <f t="shared" si="17"/>
        <v>0</v>
      </c>
      <c r="BC21" s="3"/>
      <c r="BD21" s="3"/>
      <c r="BE21" s="3"/>
      <c r="BF21" s="3"/>
      <c r="BG21" s="4" t="str">
        <f t="shared" si="18"/>
        <v/>
      </c>
      <c r="BH21" s="5">
        <f t="shared" si="19"/>
        <v>0</v>
      </c>
      <c r="BI21" s="3"/>
      <c r="BJ21" s="3"/>
      <c r="BK21" s="3"/>
      <c r="BL21" s="3"/>
      <c r="BM21" s="4" t="str">
        <f t="shared" si="20"/>
        <v/>
      </c>
      <c r="BN21" s="5">
        <f t="shared" si="21"/>
        <v>0</v>
      </c>
      <c r="BO21" s="3"/>
      <c r="BP21" s="3"/>
      <c r="BQ21" s="3"/>
      <c r="BR21" s="3"/>
      <c r="BS21" s="4" t="str">
        <f t="shared" si="22"/>
        <v/>
      </c>
      <c r="BT21" s="5">
        <f t="shared" si="23"/>
        <v>0</v>
      </c>
    </row>
    <row r="22" spans="1:72" x14ac:dyDescent="0.25">
      <c r="A22" s="3"/>
      <c r="B22" s="2"/>
      <c r="C22" s="2"/>
      <c r="D22" s="2"/>
      <c r="E22" s="4" t="str">
        <f t="shared" si="0"/>
        <v/>
      </c>
      <c r="F22" s="5">
        <f t="shared" si="1"/>
        <v>0</v>
      </c>
      <c r="G22" s="3"/>
      <c r="H22" s="2" t="s">
        <v>142</v>
      </c>
      <c r="I22" s="2" t="s">
        <v>143</v>
      </c>
      <c r="J22" s="2">
        <v>905</v>
      </c>
      <c r="K22" s="4" t="str">
        <f t="shared" ref="K22:K62" si="25">MID(H22,1,5)</f>
        <v>2.2.7</v>
      </c>
      <c r="L22" s="5">
        <f t="shared" ref="L22:L62" si="26">+J22</f>
        <v>905</v>
      </c>
      <c r="M22" s="3"/>
      <c r="N22" s="2" t="s">
        <v>169</v>
      </c>
      <c r="O22" s="2" t="s">
        <v>170</v>
      </c>
      <c r="P22" s="2">
        <v>354</v>
      </c>
      <c r="Q22" s="4" t="str">
        <f t="shared" si="5"/>
        <v>2.2.2</v>
      </c>
      <c r="R22" s="5">
        <f t="shared" si="6"/>
        <v>354</v>
      </c>
      <c r="S22" s="3"/>
      <c r="T22" s="2"/>
      <c r="U22" s="2"/>
      <c r="V22" s="2"/>
      <c r="W22" s="4" t="str">
        <f t="shared" si="7"/>
        <v/>
      </c>
      <c r="X22" s="5">
        <f t="shared" si="8"/>
        <v>0</v>
      </c>
      <c r="Y22" s="3"/>
      <c r="Z22" s="2"/>
      <c r="AA22" s="2"/>
      <c r="AB22" s="2"/>
      <c r="AC22" s="4" t="str">
        <f t="shared" si="9"/>
        <v/>
      </c>
      <c r="AD22" s="5">
        <f t="shared" si="10"/>
        <v>0</v>
      </c>
      <c r="AE22" s="3"/>
      <c r="AF22" s="3"/>
      <c r="AG22" s="3"/>
      <c r="AH22" s="3"/>
      <c r="AI22" s="4" t="str">
        <f t="shared" si="11"/>
        <v/>
      </c>
      <c r="AJ22" s="5">
        <f t="shared" si="12"/>
        <v>0</v>
      </c>
      <c r="AK22" s="3"/>
      <c r="AL22" s="2"/>
      <c r="AM22" s="2"/>
      <c r="AN22" s="58"/>
      <c r="AO22" s="4" t="str">
        <f t="shared" si="24"/>
        <v/>
      </c>
      <c r="AP22" s="5">
        <f t="shared" si="13"/>
        <v>0</v>
      </c>
      <c r="AQ22" s="3"/>
      <c r="AR22" s="3"/>
      <c r="AS22" s="3"/>
      <c r="AT22" s="55"/>
      <c r="AU22" s="4" t="str">
        <f t="shared" si="14"/>
        <v/>
      </c>
      <c r="AV22" s="5">
        <f t="shared" si="15"/>
        <v>0</v>
      </c>
      <c r="AW22" s="3"/>
      <c r="AX22" s="3"/>
      <c r="AY22" s="3"/>
      <c r="AZ22" s="3"/>
      <c r="BA22" s="4" t="str">
        <f t="shared" si="16"/>
        <v/>
      </c>
      <c r="BB22" s="5">
        <f t="shared" si="17"/>
        <v>0</v>
      </c>
      <c r="BC22" s="3"/>
      <c r="BD22" s="3"/>
      <c r="BE22" s="3"/>
      <c r="BF22" s="3"/>
      <c r="BG22" s="4" t="str">
        <f t="shared" si="18"/>
        <v/>
      </c>
      <c r="BH22" s="5">
        <f t="shared" si="19"/>
        <v>0</v>
      </c>
      <c r="BI22" s="3"/>
      <c r="BJ22" s="3"/>
      <c r="BK22" s="3"/>
      <c r="BL22" s="3"/>
      <c r="BM22" s="4" t="str">
        <f t="shared" si="20"/>
        <v/>
      </c>
      <c r="BN22" s="5">
        <f t="shared" si="21"/>
        <v>0</v>
      </c>
      <c r="BO22" s="3"/>
      <c r="BP22" s="3"/>
      <c r="BQ22" s="3"/>
      <c r="BR22" s="3"/>
      <c r="BS22" s="4" t="str">
        <f t="shared" si="22"/>
        <v/>
      </c>
      <c r="BT22" s="5">
        <f t="shared" si="23"/>
        <v>0</v>
      </c>
    </row>
    <row r="23" spans="1:72" x14ac:dyDescent="0.25">
      <c r="A23" s="3"/>
      <c r="B23" s="2"/>
      <c r="C23" s="2"/>
      <c r="D23" s="2"/>
      <c r="E23" s="4" t="str">
        <f t="shared" si="0"/>
        <v/>
      </c>
      <c r="F23" s="5">
        <f t="shared" si="1"/>
        <v>0</v>
      </c>
      <c r="G23" s="3"/>
      <c r="H23" s="2" t="s">
        <v>140</v>
      </c>
      <c r="I23" s="2" t="s">
        <v>141</v>
      </c>
      <c r="J23" s="2">
        <v>4630</v>
      </c>
      <c r="K23" s="4" t="str">
        <f t="shared" si="25"/>
        <v>2.2.7</v>
      </c>
      <c r="L23" s="5">
        <f t="shared" si="26"/>
        <v>4630</v>
      </c>
      <c r="M23" s="3"/>
      <c r="N23" s="2" t="s">
        <v>138</v>
      </c>
      <c r="O23" s="2" t="s">
        <v>139</v>
      </c>
      <c r="P23" s="2">
        <v>512337</v>
      </c>
      <c r="Q23" s="4" t="str">
        <f t="shared" si="5"/>
        <v>2.2.3</v>
      </c>
      <c r="R23" s="5">
        <f t="shared" si="6"/>
        <v>512337</v>
      </c>
      <c r="S23" s="3"/>
      <c r="T23" s="2"/>
      <c r="U23" s="2"/>
      <c r="V23" s="2"/>
      <c r="W23" s="4" t="str">
        <f t="shared" si="7"/>
        <v/>
      </c>
      <c r="X23" s="5">
        <f t="shared" si="8"/>
        <v>0</v>
      </c>
      <c r="Y23" s="3"/>
      <c r="Z23" s="2"/>
      <c r="AA23" s="2"/>
      <c r="AB23" s="2"/>
      <c r="AC23" s="4" t="str">
        <f t="shared" si="9"/>
        <v/>
      </c>
      <c r="AD23" s="5">
        <f t="shared" si="10"/>
        <v>0</v>
      </c>
      <c r="AE23" s="3"/>
      <c r="AF23" s="3"/>
      <c r="AG23" s="3"/>
      <c r="AH23" s="3"/>
      <c r="AI23" s="4" t="str">
        <f t="shared" si="11"/>
        <v/>
      </c>
      <c r="AJ23" s="5">
        <f t="shared" si="12"/>
        <v>0</v>
      </c>
      <c r="AK23" s="3"/>
      <c r="AL23" s="2"/>
      <c r="AM23" s="2"/>
      <c r="AN23" s="58"/>
      <c r="AO23" s="4" t="str">
        <f t="shared" si="24"/>
        <v/>
      </c>
      <c r="AP23" s="5">
        <f t="shared" si="13"/>
        <v>0</v>
      </c>
      <c r="AQ23" s="3"/>
      <c r="AR23" s="3"/>
      <c r="AS23" s="3"/>
      <c r="AT23" s="55"/>
      <c r="AU23" s="4" t="str">
        <f t="shared" si="14"/>
        <v/>
      </c>
      <c r="AV23" s="5">
        <f t="shared" si="15"/>
        <v>0</v>
      </c>
      <c r="AW23" s="3"/>
      <c r="AX23" s="3"/>
      <c r="AY23" s="3"/>
      <c r="AZ23" s="3"/>
      <c r="BA23" s="4" t="str">
        <f t="shared" si="16"/>
        <v/>
      </c>
      <c r="BB23" s="5">
        <f t="shared" si="17"/>
        <v>0</v>
      </c>
      <c r="BC23" s="3"/>
      <c r="BD23" s="3"/>
      <c r="BE23" s="3"/>
      <c r="BF23" s="3"/>
      <c r="BG23" s="4" t="str">
        <f t="shared" si="18"/>
        <v/>
      </c>
      <c r="BH23" s="5">
        <f t="shared" si="19"/>
        <v>0</v>
      </c>
      <c r="BI23" s="3"/>
      <c r="BJ23" s="3"/>
      <c r="BK23" s="3"/>
      <c r="BL23" s="3"/>
      <c r="BM23" s="4" t="str">
        <f t="shared" si="20"/>
        <v/>
      </c>
      <c r="BN23" s="5">
        <f t="shared" si="21"/>
        <v>0</v>
      </c>
      <c r="BO23" s="3"/>
      <c r="BP23" s="3"/>
      <c r="BQ23" s="3"/>
      <c r="BR23" s="3"/>
      <c r="BS23" s="4" t="str">
        <f t="shared" si="22"/>
        <v/>
      </c>
      <c r="BT23" s="5">
        <f t="shared" si="23"/>
        <v>0</v>
      </c>
    </row>
    <row r="24" spans="1:72" x14ac:dyDescent="0.25">
      <c r="A24" s="3"/>
      <c r="B24" s="2"/>
      <c r="C24" s="2"/>
      <c r="D24" s="2"/>
      <c r="E24" s="4" t="str">
        <f t="shared" si="0"/>
        <v/>
      </c>
      <c r="F24" s="5">
        <f t="shared" si="1"/>
        <v>0</v>
      </c>
      <c r="G24" s="3"/>
      <c r="H24" s="2" t="s">
        <v>103</v>
      </c>
      <c r="I24" s="2" t="s">
        <v>157</v>
      </c>
      <c r="J24" s="2">
        <v>45701.1</v>
      </c>
      <c r="K24" s="4" t="str">
        <f t="shared" si="25"/>
        <v>2.2.8</v>
      </c>
      <c r="L24" s="5">
        <f t="shared" si="26"/>
        <v>45701.1</v>
      </c>
      <c r="M24" s="3"/>
      <c r="N24" s="2" t="s">
        <v>171</v>
      </c>
      <c r="O24" s="2" t="s">
        <v>172</v>
      </c>
      <c r="P24" s="2">
        <v>2200</v>
      </c>
      <c r="Q24" s="4" t="str">
        <f t="shared" si="5"/>
        <v>2.2.4</v>
      </c>
      <c r="R24" s="5">
        <f t="shared" si="6"/>
        <v>2200</v>
      </c>
      <c r="S24" s="3"/>
      <c r="T24" s="2"/>
      <c r="U24" s="2"/>
      <c r="V24" s="2"/>
      <c r="W24" s="4" t="str">
        <f t="shared" si="7"/>
        <v/>
      </c>
      <c r="X24" s="5">
        <f t="shared" si="8"/>
        <v>0</v>
      </c>
      <c r="Y24" s="3"/>
      <c r="Z24" s="2"/>
      <c r="AA24" s="2"/>
      <c r="AB24" s="2"/>
      <c r="AC24" s="4" t="str">
        <f t="shared" si="9"/>
        <v/>
      </c>
      <c r="AD24" s="5">
        <f t="shared" si="10"/>
        <v>0</v>
      </c>
      <c r="AE24" s="3"/>
      <c r="AF24" s="3"/>
      <c r="AG24" s="3"/>
      <c r="AH24" s="3"/>
      <c r="AI24" s="4" t="str">
        <f t="shared" si="11"/>
        <v/>
      </c>
      <c r="AJ24" s="5">
        <f t="shared" si="12"/>
        <v>0</v>
      </c>
      <c r="AK24" s="3"/>
      <c r="AL24" s="2"/>
      <c r="AM24" s="2"/>
      <c r="AN24" s="58"/>
      <c r="AO24" s="4" t="str">
        <f t="shared" si="24"/>
        <v/>
      </c>
      <c r="AP24" s="5">
        <f t="shared" si="13"/>
        <v>0</v>
      </c>
      <c r="AQ24" s="3"/>
      <c r="AR24" s="3"/>
      <c r="AS24" s="3"/>
      <c r="AT24" s="55"/>
      <c r="AU24" s="4" t="str">
        <f t="shared" si="14"/>
        <v/>
      </c>
      <c r="AV24" s="5">
        <f t="shared" si="15"/>
        <v>0</v>
      </c>
      <c r="AW24" s="3"/>
      <c r="AX24" s="3"/>
      <c r="AY24" s="3"/>
      <c r="AZ24" s="3"/>
      <c r="BA24" s="4" t="str">
        <f t="shared" si="16"/>
        <v/>
      </c>
      <c r="BB24" s="5">
        <f t="shared" si="17"/>
        <v>0</v>
      </c>
      <c r="BC24" s="3"/>
      <c r="BD24" s="3"/>
      <c r="BE24" s="3"/>
      <c r="BF24" s="3"/>
      <c r="BG24" s="4" t="str">
        <f t="shared" si="18"/>
        <v/>
      </c>
      <c r="BH24" s="5">
        <f t="shared" si="19"/>
        <v>0</v>
      </c>
      <c r="BI24" s="3"/>
      <c r="BJ24" s="3"/>
      <c r="BK24" s="3"/>
      <c r="BL24" s="3"/>
      <c r="BM24" s="4" t="str">
        <f t="shared" si="20"/>
        <v/>
      </c>
      <c r="BN24" s="5">
        <f t="shared" si="21"/>
        <v>0</v>
      </c>
      <c r="BO24" s="3"/>
      <c r="BP24" s="3"/>
      <c r="BQ24" s="3"/>
      <c r="BR24" s="3"/>
      <c r="BS24" s="4" t="str">
        <f t="shared" si="22"/>
        <v/>
      </c>
      <c r="BT24" s="5">
        <f t="shared" si="23"/>
        <v>0</v>
      </c>
    </row>
    <row r="25" spans="1:72" x14ac:dyDescent="0.25">
      <c r="A25" s="3"/>
      <c r="B25" s="2"/>
      <c r="C25" s="2"/>
      <c r="D25" s="2"/>
      <c r="E25" s="4" t="str">
        <f t="shared" si="0"/>
        <v/>
      </c>
      <c r="F25" s="5">
        <f t="shared" si="1"/>
        <v>0</v>
      </c>
      <c r="G25" s="3"/>
      <c r="H25" s="2" t="s">
        <v>144</v>
      </c>
      <c r="I25" s="2" t="s">
        <v>145</v>
      </c>
      <c r="J25" s="2">
        <v>1000</v>
      </c>
      <c r="K25" s="4" t="str">
        <f t="shared" si="25"/>
        <v>2.2.8</v>
      </c>
      <c r="L25" s="5">
        <f t="shared" si="26"/>
        <v>1000</v>
      </c>
      <c r="M25" s="3"/>
      <c r="N25" s="2" t="s">
        <v>140</v>
      </c>
      <c r="O25" s="2" t="s">
        <v>141</v>
      </c>
      <c r="P25" s="2">
        <v>202575</v>
      </c>
      <c r="Q25" s="4" t="str">
        <f t="shared" si="5"/>
        <v>2.2.7</v>
      </c>
      <c r="R25" s="5">
        <f t="shared" si="6"/>
        <v>202575</v>
      </c>
      <c r="S25" s="3"/>
      <c r="T25" s="2"/>
      <c r="U25" s="2"/>
      <c r="V25" s="2"/>
      <c r="W25" s="4" t="str">
        <f t="shared" si="7"/>
        <v/>
      </c>
      <c r="X25" s="5">
        <f t="shared" si="8"/>
        <v>0</v>
      </c>
      <c r="Y25" s="3"/>
      <c r="Z25" s="2"/>
      <c r="AA25" s="2"/>
      <c r="AB25" s="2"/>
      <c r="AC25" s="4" t="str">
        <f t="shared" si="9"/>
        <v/>
      </c>
      <c r="AD25" s="5">
        <f t="shared" si="10"/>
        <v>0</v>
      </c>
      <c r="AE25" s="3"/>
      <c r="AF25" s="3"/>
      <c r="AG25" s="3"/>
      <c r="AH25" s="3"/>
      <c r="AI25" s="4" t="str">
        <f t="shared" si="11"/>
        <v/>
      </c>
      <c r="AJ25" s="5">
        <f t="shared" si="12"/>
        <v>0</v>
      </c>
      <c r="AK25" s="3"/>
      <c r="AL25" s="2"/>
      <c r="AM25" s="2"/>
      <c r="AN25" s="58"/>
      <c r="AO25" s="4" t="str">
        <f t="shared" si="24"/>
        <v/>
      </c>
      <c r="AP25" s="5">
        <f t="shared" si="13"/>
        <v>0</v>
      </c>
      <c r="AQ25" s="3"/>
      <c r="AR25" s="3"/>
      <c r="AS25" s="3"/>
      <c r="AT25" s="55"/>
      <c r="AU25" s="4" t="str">
        <f t="shared" si="14"/>
        <v/>
      </c>
      <c r="AV25" s="5">
        <f t="shared" si="15"/>
        <v>0</v>
      </c>
      <c r="AW25" s="3"/>
      <c r="AX25" s="3"/>
      <c r="AY25" s="3"/>
      <c r="AZ25" s="3"/>
      <c r="BA25" s="4" t="str">
        <f t="shared" si="16"/>
        <v/>
      </c>
      <c r="BB25" s="5">
        <f t="shared" si="17"/>
        <v>0</v>
      </c>
      <c r="BC25" s="3"/>
      <c r="BD25" s="3"/>
      <c r="BE25" s="3"/>
      <c r="BF25" s="3"/>
      <c r="BG25" s="4" t="str">
        <f t="shared" si="18"/>
        <v/>
      </c>
      <c r="BH25" s="5">
        <f t="shared" si="19"/>
        <v>0</v>
      </c>
      <c r="BI25" s="3"/>
      <c r="BJ25" s="3"/>
      <c r="BK25" s="3"/>
      <c r="BL25" s="3"/>
      <c r="BM25" s="4" t="str">
        <f t="shared" si="20"/>
        <v/>
      </c>
      <c r="BN25" s="5">
        <f t="shared" si="21"/>
        <v>0</v>
      </c>
      <c r="BO25" s="3"/>
      <c r="BP25" s="3"/>
      <c r="BQ25" s="3"/>
      <c r="BR25" s="3"/>
      <c r="BS25" s="4" t="str">
        <f t="shared" si="22"/>
        <v/>
      </c>
      <c r="BT25" s="5">
        <f t="shared" si="23"/>
        <v>0</v>
      </c>
    </row>
    <row r="26" spans="1:72" x14ac:dyDescent="0.25">
      <c r="A26" s="3"/>
      <c r="B26" s="2"/>
      <c r="C26" s="2"/>
      <c r="D26" s="2"/>
      <c r="E26" s="4" t="str">
        <f t="shared" si="0"/>
        <v/>
      </c>
      <c r="F26" s="5">
        <f t="shared" si="1"/>
        <v>0</v>
      </c>
      <c r="G26" s="3"/>
      <c r="H26" s="2" t="s">
        <v>146</v>
      </c>
      <c r="I26" s="2" t="s">
        <v>147</v>
      </c>
      <c r="J26" s="2">
        <v>2855.45</v>
      </c>
      <c r="K26" s="4" t="str">
        <f t="shared" si="25"/>
        <v>2.2.8</v>
      </c>
      <c r="L26" s="5">
        <f t="shared" si="26"/>
        <v>2855.45</v>
      </c>
      <c r="M26" s="3"/>
      <c r="N26" s="2" t="s">
        <v>103</v>
      </c>
      <c r="O26" s="2" t="s">
        <v>157</v>
      </c>
      <c r="P26" s="2">
        <v>76611.69</v>
      </c>
      <c r="Q26" s="4" t="str">
        <f t="shared" si="5"/>
        <v>2.2.8</v>
      </c>
      <c r="R26" s="5">
        <f t="shared" si="6"/>
        <v>76611.69</v>
      </c>
      <c r="S26" s="3"/>
      <c r="T26" s="2"/>
      <c r="U26" s="2"/>
      <c r="V26" s="2"/>
      <c r="W26" s="4" t="str">
        <f t="shared" si="7"/>
        <v/>
      </c>
      <c r="X26" s="5">
        <f t="shared" si="8"/>
        <v>0</v>
      </c>
      <c r="Y26" s="3"/>
      <c r="Z26" s="2"/>
      <c r="AA26" s="2"/>
      <c r="AB26" s="2"/>
      <c r="AC26" s="4" t="str">
        <f t="shared" si="9"/>
        <v/>
      </c>
      <c r="AD26" s="5">
        <f t="shared" si="10"/>
        <v>0</v>
      </c>
      <c r="AE26" s="3"/>
      <c r="AF26" s="3"/>
      <c r="AG26" s="3"/>
      <c r="AH26" s="3"/>
      <c r="AI26" s="4" t="str">
        <f t="shared" si="11"/>
        <v/>
      </c>
      <c r="AJ26" s="5">
        <f t="shared" si="12"/>
        <v>0</v>
      </c>
      <c r="AK26" s="3"/>
      <c r="AL26" s="2"/>
      <c r="AM26" s="2"/>
      <c r="AN26" s="58"/>
      <c r="AO26" s="4" t="str">
        <f t="shared" si="24"/>
        <v/>
      </c>
      <c r="AP26" s="5">
        <f t="shared" si="13"/>
        <v>0</v>
      </c>
      <c r="AQ26" s="3"/>
      <c r="AR26" s="3"/>
      <c r="AS26" s="3"/>
      <c r="AT26" s="55"/>
      <c r="AU26" s="4" t="str">
        <f t="shared" si="14"/>
        <v/>
      </c>
      <c r="AV26" s="5">
        <f t="shared" si="15"/>
        <v>0</v>
      </c>
      <c r="AW26" s="3"/>
      <c r="AX26" s="3"/>
      <c r="AY26" s="3"/>
      <c r="AZ26" s="3"/>
      <c r="BA26" s="4" t="str">
        <f t="shared" si="16"/>
        <v/>
      </c>
      <c r="BB26" s="5">
        <f t="shared" si="17"/>
        <v>0</v>
      </c>
      <c r="BC26" s="3"/>
      <c r="BD26" s="3"/>
      <c r="BE26" s="3"/>
      <c r="BF26" s="3"/>
      <c r="BG26" s="4" t="str">
        <f t="shared" si="18"/>
        <v/>
      </c>
      <c r="BH26" s="5">
        <f t="shared" si="19"/>
        <v>0</v>
      </c>
      <c r="BI26" s="3"/>
      <c r="BJ26" s="3"/>
      <c r="BK26" s="3"/>
      <c r="BL26" s="3"/>
      <c r="BM26" s="4" t="str">
        <f t="shared" si="20"/>
        <v/>
      </c>
      <c r="BN26" s="5">
        <f t="shared" si="21"/>
        <v>0</v>
      </c>
      <c r="BO26" s="3"/>
      <c r="BP26" s="3"/>
      <c r="BQ26" s="3"/>
      <c r="BR26" s="3"/>
      <c r="BS26" s="4" t="str">
        <f t="shared" si="22"/>
        <v/>
      </c>
      <c r="BT26" s="5">
        <f t="shared" si="23"/>
        <v>0</v>
      </c>
    </row>
    <row r="27" spans="1:72" x14ac:dyDescent="0.25">
      <c r="A27" s="3"/>
      <c r="B27" s="2"/>
      <c r="C27" s="2"/>
      <c r="D27" s="2"/>
      <c r="E27" s="4" t="str">
        <f t="shared" si="0"/>
        <v/>
      </c>
      <c r="F27" s="5">
        <f t="shared" si="1"/>
        <v>0</v>
      </c>
      <c r="G27" s="3"/>
      <c r="H27" s="2" t="s">
        <v>104</v>
      </c>
      <c r="I27" s="2" t="s">
        <v>105</v>
      </c>
      <c r="J27" s="2">
        <v>51963.75</v>
      </c>
      <c r="K27" s="4" t="str">
        <f t="shared" si="25"/>
        <v>2.2.8</v>
      </c>
      <c r="L27" s="5">
        <f t="shared" si="26"/>
        <v>51963.75</v>
      </c>
      <c r="M27" s="3"/>
      <c r="N27" s="2" t="s">
        <v>146</v>
      </c>
      <c r="O27" s="2" t="s">
        <v>147</v>
      </c>
      <c r="P27" s="2">
        <v>1717.8</v>
      </c>
      <c r="Q27" s="4" t="str">
        <f t="shared" si="5"/>
        <v>2.2.8</v>
      </c>
      <c r="R27" s="5">
        <f t="shared" si="6"/>
        <v>1717.8</v>
      </c>
      <c r="S27" s="3"/>
      <c r="T27" s="2"/>
      <c r="U27" s="2"/>
      <c r="V27" s="2"/>
      <c r="W27" s="4" t="str">
        <f t="shared" si="7"/>
        <v/>
      </c>
      <c r="X27" s="5">
        <f t="shared" si="8"/>
        <v>0</v>
      </c>
      <c r="Y27" s="3"/>
      <c r="Z27" s="2"/>
      <c r="AA27" s="2"/>
      <c r="AB27" s="2"/>
      <c r="AC27" s="4" t="str">
        <f t="shared" si="9"/>
        <v/>
      </c>
      <c r="AD27" s="5">
        <f t="shared" si="10"/>
        <v>0</v>
      </c>
      <c r="AE27" s="3"/>
      <c r="AF27" s="3"/>
      <c r="AG27" s="3"/>
      <c r="AH27" s="3"/>
      <c r="AI27" s="4" t="str">
        <f t="shared" si="11"/>
        <v/>
      </c>
      <c r="AJ27" s="5">
        <f t="shared" si="12"/>
        <v>0</v>
      </c>
      <c r="AK27" s="3"/>
      <c r="AL27" s="2"/>
      <c r="AM27" s="2"/>
      <c r="AN27" s="58"/>
      <c r="AO27" s="4" t="str">
        <f t="shared" si="24"/>
        <v/>
      </c>
      <c r="AP27" s="5">
        <f t="shared" si="13"/>
        <v>0</v>
      </c>
      <c r="AQ27" s="3"/>
      <c r="AR27" s="3"/>
      <c r="AS27" s="3"/>
      <c r="AT27" s="55"/>
      <c r="AU27" s="4" t="str">
        <f t="shared" si="14"/>
        <v/>
      </c>
      <c r="AV27" s="5">
        <f t="shared" si="15"/>
        <v>0</v>
      </c>
      <c r="AW27" s="3"/>
      <c r="AX27" s="3"/>
      <c r="AY27" s="3"/>
      <c r="AZ27" s="3"/>
      <c r="BA27" s="4" t="str">
        <f t="shared" si="16"/>
        <v/>
      </c>
      <c r="BB27" s="5">
        <f t="shared" si="17"/>
        <v>0</v>
      </c>
      <c r="BC27" s="3"/>
      <c r="BD27" s="3"/>
      <c r="BE27" s="3"/>
      <c r="BF27" s="3"/>
      <c r="BG27" s="4" t="str">
        <f t="shared" si="18"/>
        <v/>
      </c>
      <c r="BH27" s="5">
        <f t="shared" si="19"/>
        <v>0</v>
      </c>
      <c r="BI27" s="3"/>
      <c r="BJ27" s="3"/>
      <c r="BK27" s="3"/>
      <c r="BL27" s="3"/>
      <c r="BM27" s="4" t="str">
        <f t="shared" si="20"/>
        <v/>
      </c>
      <c r="BN27" s="5">
        <f t="shared" si="21"/>
        <v>0</v>
      </c>
      <c r="BO27" s="3"/>
      <c r="BP27" s="3"/>
      <c r="BQ27" s="3"/>
      <c r="BR27" s="3"/>
      <c r="BS27" s="4" t="str">
        <f t="shared" si="22"/>
        <v/>
      </c>
      <c r="BT27" s="5">
        <f t="shared" si="23"/>
        <v>0</v>
      </c>
    </row>
    <row r="28" spans="1:72" x14ac:dyDescent="0.25">
      <c r="A28" s="3"/>
      <c r="B28" s="2"/>
      <c r="C28" s="2"/>
      <c r="D28" s="2"/>
      <c r="E28" s="4" t="str">
        <f t="shared" si="0"/>
        <v/>
      </c>
      <c r="F28" s="5">
        <f t="shared" si="1"/>
        <v>0</v>
      </c>
      <c r="G28" s="3"/>
      <c r="H28" s="2" t="s">
        <v>130</v>
      </c>
      <c r="I28" s="2" t="s">
        <v>131</v>
      </c>
      <c r="J28" s="2">
        <v>1601.4</v>
      </c>
      <c r="K28" s="4" t="str">
        <f t="shared" si="25"/>
        <v>2.3.1</v>
      </c>
      <c r="L28" s="5">
        <f t="shared" si="26"/>
        <v>1601.4</v>
      </c>
      <c r="M28" s="3"/>
      <c r="N28" s="2" t="s">
        <v>173</v>
      </c>
      <c r="O28" s="2" t="s">
        <v>174</v>
      </c>
      <c r="P28" s="2">
        <v>203388</v>
      </c>
      <c r="Q28" s="4" t="str">
        <f t="shared" si="5"/>
        <v>2.2.8</v>
      </c>
      <c r="R28" s="5">
        <f t="shared" si="6"/>
        <v>203388</v>
      </c>
      <c r="S28" s="3"/>
      <c r="T28" s="2"/>
      <c r="U28" s="2"/>
      <c r="V28" s="2"/>
      <c r="W28" s="4" t="str">
        <f t="shared" si="7"/>
        <v/>
      </c>
      <c r="X28" s="5">
        <f t="shared" si="8"/>
        <v>0</v>
      </c>
      <c r="Y28" s="3"/>
      <c r="Z28" s="2"/>
      <c r="AA28" s="2"/>
      <c r="AB28" s="2"/>
      <c r="AC28" s="4" t="str">
        <f t="shared" si="9"/>
        <v/>
      </c>
      <c r="AD28" s="5">
        <f t="shared" si="10"/>
        <v>0</v>
      </c>
      <c r="AE28" s="3"/>
      <c r="AF28" s="3"/>
      <c r="AG28" s="3"/>
      <c r="AH28" s="3"/>
      <c r="AI28" s="4" t="str">
        <f t="shared" si="11"/>
        <v/>
      </c>
      <c r="AJ28" s="5">
        <f t="shared" si="12"/>
        <v>0</v>
      </c>
      <c r="AK28" s="3"/>
      <c r="AL28" s="2"/>
      <c r="AM28" s="2"/>
      <c r="AN28" s="58"/>
      <c r="AO28" s="4" t="str">
        <f t="shared" si="24"/>
        <v/>
      </c>
      <c r="AP28" s="5">
        <f t="shared" si="13"/>
        <v>0</v>
      </c>
      <c r="AQ28" s="3"/>
      <c r="AR28" s="3"/>
      <c r="AS28" s="3"/>
      <c r="AT28" s="55"/>
      <c r="AU28" s="4" t="str">
        <f t="shared" si="14"/>
        <v/>
      </c>
      <c r="AV28" s="5">
        <f t="shared" si="15"/>
        <v>0</v>
      </c>
      <c r="AW28" s="3"/>
      <c r="AX28" s="3"/>
      <c r="AY28" s="3"/>
      <c r="AZ28" s="3"/>
      <c r="BA28" s="4" t="str">
        <f t="shared" si="16"/>
        <v/>
      </c>
      <c r="BB28" s="5">
        <f t="shared" si="17"/>
        <v>0</v>
      </c>
      <c r="BC28" s="3"/>
      <c r="BD28" s="3"/>
      <c r="BE28" s="3"/>
      <c r="BF28" s="3"/>
      <c r="BG28" s="4" t="str">
        <f t="shared" si="18"/>
        <v/>
      </c>
      <c r="BH28" s="5">
        <f t="shared" si="19"/>
        <v>0</v>
      </c>
      <c r="BI28" s="3"/>
      <c r="BJ28" s="3"/>
      <c r="BK28" s="3"/>
      <c r="BL28" s="3"/>
      <c r="BM28" s="4" t="str">
        <f t="shared" si="20"/>
        <v/>
      </c>
      <c r="BN28" s="5">
        <f t="shared" si="21"/>
        <v>0</v>
      </c>
      <c r="BO28" s="3"/>
      <c r="BP28" s="3"/>
      <c r="BQ28" s="3"/>
      <c r="BR28" s="3"/>
      <c r="BS28" s="4" t="str">
        <f t="shared" si="22"/>
        <v/>
      </c>
      <c r="BT28" s="5">
        <f t="shared" si="23"/>
        <v>0</v>
      </c>
    </row>
    <row r="29" spans="1:72" x14ac:dyDescent="0.25">
      <c r="A29" s="3"/>
      <c r="B29" s="2"/>
      <c r="C29" s="2"/>
      <c r="D29" s="2"/>
      <c r="E29" s="4" t="str">
        <f t="shared" si="0"/>
        <v/>
      </c>
      <c r="F29" s="5">
        <f t="shared" si="1"/>
        <v>0</v>
      </c>
      <c r="G29" s="3"/>
      <c r="H29" s="2" t="s">
        <v>148</v>
      </c>
      <c r="I29" s="2" t="s">
        <v>163</v>
      </c>
      <c r="J29" s="2">
        <v>39850</v>
      </c>
      <c r="K29" s="4" t="str">
        <f t="shared" si="25"/>
        <v>2.3.3</v>
      </c>
      <c r="L29" s="5">
        <f t="shared" si="26"/>
        <v>39850</v>
      </c>
      <c r="M29" s="3"/>
      <c r="N29" s="2" t="s">
        <v>104</v>
      </c>
      <c r="O29" s="2" t="s">
        <v>105</v>
      </c>
      <c r="P29" s="2">
        <v>548338.06000000006</v>
      </c>
      <c r="Q29" s="4" t="str">
        <f t="shared" si="5"/>
        <v>2.2.8</v>
      </c>
      <c r="R29" s="5">
        <f t="shared" si="6"/>
        <v>548338.06000000006</v>
      </c>
      <c r="S29" s="3"/>
      <c r="T29" s="2"/>
      <c r="U29" s="2"/>
      <c r="V29" s="2"/>
      <c r="W29" s="4" t="str">
        <f t="shared" si="7"/>
        <v/>
      </c>
      <c r="X29" s="5">
        <f t="shared" si="8"/>
        <v>0</v>
      </c>
      <c r="Y29" s="3"/>
      <c r="Z29" s="2"/>
      <c r="AA29" s="2"/>
      <c r="AB29" s="2"/>
      <c r="AC29" s="4" t="str">
        <f t="shared" si="9"/>
        <v/>
      </c>
      <c r="AD29" s="5">
        <f t="shared" si="10"/>
        <v>0</v>
      </c>
      <c r="AE29" s="3"/>
      <c r="AF29" s="3"/>
      <c r="AG29" s="3"/>
      <c r="AH29" s="3"/>
      <c r="AI29" s="4" t="str">
        <f t="shared" si="11"/>
        <v/>
      </c>
      <c r="AJ29" s="5">
        <f t="shared" si="12"/>
        <v>0</v>
      </c>
      <c r="AK29" s="3"/>
      <c r="AL29" s="2"/>
      <c r="AM29" s="2"/>
      <c r="AN29" s="58"/>
      <c r="AO29" s="4" t="str">
        <f t="shared" si="24"/>
        <v/>
      </c>
      <c r="AP29" s="5">
        <f t="shared" si="13"/>
        <v>0</v>
      </c>
      <c r="AQ29" s="3"/>
      <c r="AR29" s="3"/>
      <c r="AS29" s="3"/>
      <c r="AT29" s="55"/>
      <c r="AU29" s="4" t="str">
        <f t="shared" si="14"/>
        <v/>
      </c>
      <c r="AV29" s="5">
        <f t="shared" si="15"/>
        <v>0</v>
      </c>
      <c r="AW29" s="3"/>
      <c r="AX29" s="3"/>
      <c r="AY29" s="3"/>
      <c r="AZ29" s="3"/>
      <c r="BA29" s="4" t="str">
        <f t="shared" si="16"/>
        <v/>
      </c>
      <c r="BB29" s="5">
        <f t="shared" si="17"/>
        <v>0</v>
      </c>
      <c r="BC29" s="3"/>
      <c r="BD29" s="3"/>
      <c r="BE29" s="3"/>
      <c r="BF29" s="3"/>
      <c r="BG29" s="4" t="str">
        <f t="shared" si="18"/>
        <v/>
      </c>
      <c r="BH29" s="5">
        <f t="shared" si="19"/>
        <v>0</v>
      </c>
      <c r="BI29" s="3"/>
      <c r="BJ29" s="3"/>
      <c r="BK29" s="3"/>
      <c r="BL29" s="3"/>
      <c r="BM29" s="4" t="str">
        <f t="shared" si="20"/>
        <v/>
      </c>
      <c r="BN29" s="5">
        <f t="shared" si="21"/>
        <v>0</v>
      </c>
      <c r="BO29" s="3"/>
      <c r="BP29" s="3"/>
      <c r="BQ29" s="3"/>
      <c r="BR29" s="3"/>
      <c r="BS29" s="4" t="str">
        <f t="shared" si="22"/>
        <v/>
      </c>
      <c r="BT29" s="5">
        <f t="shared" si="23"/>
        <v>0</v>
      </c>
    </row>
    <row r="30" spans="1:72" x14ac:dyDescent="0.25">
      <c r="A30" s="3"/>
      <c r="B30" s="2"/>
      <c r="C30" s="2"/>
      <c r="D30" s="2"/>
      <c r="E30" s="4" t="str">
        <f t="shared" si="0"/>
        <v/>
      </c>
      <c r="F30" s="5">
        <f t="shared" si="1"/>
        <v>0</v>
      </c>
      <c r="G30" s="3"/>
      <c r="H30" s="2" t="s">
        <v>149</v>
      </c>
      <c r="I30" s="2" t="s">
        <v>150</v>
      </c>
      <c r="J30" s="2">
        <v>4500</v>
      </c>
      <c r="K30" s="4" t="str">
        <f t="shared" si="25"/>
        <v>2.3.7</v>
      </c>
      <c r="L30" s="5">
        <f t="shared" si="26"/>
        <v>4500</v>
      </c>
      <c r="M30" s="3"/>
      <c r="N30" s="2" t="s">
        <v>128</v>
      </c>
      <c r="O30" s="2" t="s">
        <v>129</v>
      </c>
      <c r="P30" s="2">
        <v>22880</v>
      </c>
      <c r="Q30" s="4" t="str">
        <f t="shared" si="5"/>
        <v>2.2.9</v>
      </c>
      <c r="R30" s="5">
        <f t="shared" si="6"/>
        <v>22880</v>
      </c>
      <c r="S30" s="3"/>
      <c r="T30" s="2"/>
      <c r="U30" s="2"/>
      <c r="V30" s="2"/>
      <c r="W30" s="4" t="str">
        <f t="shared" si="7"/>
        <v/>
      </c>
      <c r="X30" s="5">
        <f t="shared" si="8"/>
        <v>0</v>
      </c>
      <c r="Y30" s="3"/>
      <c r="Z30" s="2"/>
      <c r="AA30" s="2"/>
      <c r="AB30" s="2"/>
      <c r="AC30" s="4" t="str">
        <f t="shared" si="9"/>
        <v/>
      </c>
      <c r="AD30" s="5">
        <f t="shared" si="10"/>
        <v>0</v>
      </c>
      <c r="AE30" s="3"/>
      <c r="AF30" s="3"/>
      <c r="AG30" s="3"/>
      <c r="AH30" s="3"/>
      <c r="AI30" s="4" t="str">
        <f t="shared" si="11"/>
        <v/>
      </c>
      <c r="AJ30" s="5">
        <f t="shared" si="12"/>
        <v>0</v>
      </c>
      <c r="AK30" s="3"/>
      <c r="AL30" s="2"/>
      <c r="AM30" s="2"/>
      <c r="AN30" s="58"/>
      <c r="AO30" s="4" t="str">
        <f t="shared" si="24"/>
        <v/>
      </c>
      <c r="AP30" s="5">
        <f t="shared" si="13"/>
        <v>0</v>
      </c>
      <c r="AQ30" s="3"/>
      <c r="AR30" s="3"/>
      <c r="AS30" s="3"/>
      <c r="AT30" s="55"/>
      <c r="AU30" s="4" t="str">
        <f t="shared" si="14"/>
        <v/>
      </c>
      <c r="AV30" s="5">
        <f t="shared" si="15"/>
        <v>0</v>
      </c>
      <c r="AW30" s="3"/>
      <c r="AX30" s="3"/>
      <c r="AY30" s="3"/>
      <c r="AZ30" s="3"/>
      <c r="BA30" s="4" t="str">
        <f t="shared" si="16"/>
        <v/>
      </c>
      <c r="BB30" s="5">
        <f t="shared" si="17"/>
        <v>0</v>
      </c>
      <c r="BC30" s="3"/>
      <c r="BD30" s="3"/>
      <c r="BE30" s="3"/>
      <c r="BF30" s="3"/>
      <c r="BG30" s="4" t="str">
        <f t="shared" si="18"/>
        <v/>
      </c>
      <c r="BH30" s="5">
        <f t="shared" si="19"/>
        <v>0</v>
      </c>
      <c r="BI30" s="3"/>
      <c r="BJ30" s="3"/>
      <c r="BK30" s="3"/>
      <c r="BL30" s="3"/>
      <c r="BM30" s="4" t="str">
        <f t="shared" si="20"/>
        <v/>
      </c>
      <c r="BN30" s="5">
        <f t="shared" si="21"/>
        <v>0</v>
      </c>
      <c r="BO30" s="3"/>
      <c r="BP30" s="3"/>
      <c r="BQ30" s="3"/>
      <c r="BR30" s="3"/>
      <c r="BS30" s="4" t="str">
        <f t="shared" si="22"/>
        <v/>
      </c>
      <c r="BT30" s="5">
        <f t="shared" si="23"/>
        <v>0</v>
      </c>
    </row>
    <row r="31" spans="1:72" x14ac:dyDescent="0.25">
      <c r="A31" s="3"/>
      <c r="B31" s="2"/>
      <c r="C31" s="2"/>
      <c r="D31" s="2"/>
      <c r="E31" s="4" t="str">
        <f t="shared" si="0"/>
        <v/>
      </c>
      <c r="F31" s="5">
        <f t="shared" si="1"/>
        <v>0</v>
      </c>
      <c r="G31" s="3"/>
      <c r="H31" s="2" t="s">
        <v>151</v>
      </c>
      <c r="I31" s="2" t="s">
        <v>164</v>
      </c>
      <c r="J31" s="2">
        <v>34092.949999999997</v>
      </c>
      <c r="K31" s="4" t="str">
        <f t="shared" si="25"/>
        <v>2.3.9</v>
      </c>
      <c r="L31" s="5">
        <f t="shared" si="26"/>
        <v>34092.949999999997</v>
      </c>
      <c r="M31" s="3"/>
      <c r="N31" s="2" t="s">
        <v>175</v>
      </c>
      <c r="O31" s="2" t="s">
        <v>176</v>
      </c>
      <c r="P31" s="2">
        <v>1191000</v>
      </c>
      <c r="Q31" s="4" t="str">
        <f t="shared" si="5"/>
        <v>2.2.9</v>
      </c>
      <c r="R31" s="5">
        <f t="shared" si="6"/>
        <v>1191000</v>
      </c>
      <c r="S31" s="3"/>
      <c r="T31" s="2"/>
      <c r="U31" s="2"/>
      <c r="V31" s="2"/>
      <c r="W31" s="4" t="str">
        <f t="shared" si="7"/>
        <v/>
      </c>
      <c r="X31" s="5">
        <f t="shared" si="8"/>
        <v>0</v>
      </c>
      <c r="Y31" s="3"/>
      <c r="Z31" s="2"/>
      <c r="AA31" s="2"/>
      <c r="AB31" s="2"/>
      <c r="AC31" s="4" t="str">
        <f t="shared" si="9"/>
        <v/>
      </c>
      <c r="AD31" s="5">
        <f t="shared" si="10"/>
        <v>0</v>
      </c>
      <c r="AE31" s="3"/>
      <c r="AF31" s="3"/>
      <c r="AG31" s="3"/>
      <c r="AH31" s="3"/>
      <c r="AI31" s="4" t="str">
        <f t="shared" si="11"/>
        <v/>
      </c>
      <c r="AJ31" s="5">
        <f t="shared" si="12"/>
        <v>0</v>
      </c>
      <c r="AK31" s="3"/>
      <c r="AL31" s="2"/>
      <c r="AM31" s="2"/>
      <c r="AN31" s="58"/>
      <c r="AO31" s="4" t="str">
        <f t="shared" si="24"/>
        <v/>
      </c>
      <c r="AP31" s="5">
        <f t="shared" si="13"/>
        <v>0</v>
      </c>
      <c r="AQ31" s="3"/>
      <c r="AR31" s="3"/>
      <c r="AS31" s="3"/>
      <c r="AT31" s="55"/>
      <c r="AU31" s="4" t="str">
        <f t="shared" si="14"/>
        <v/>
      </c>
      <c r="AV31" s="5">
        <f t="shared" si="15"/>
        <v>0</v>
      </c>
      <c r="AW31" s="3"/>
      <c r="AX31" s="3"/>
      <c r="AY31" s="3"/>
      <c r="AZ31" s="3"/>
      <c r="BA31" s="4" t="str">
        <f t="shared" si="16"/>
        <v/>
      </c>
      <c r="BB31" s="5">
        <f t="shared" si="17"/>
        <v>0</v>
      </c>
      <c r="BC31" s="3"/>
      <c r="BD31" s="3"/>
      <c r="BE31" s="3"/>
      <c r="BF31" s="3"/>
      <c r="BG31" s="4" t="str">
        <f t="shared" si="18"/>
        <v/>
      </c>
      <c r="BH31" s="5">
        <f t="shared" si="19"/>
        <v>0</v>
      </c>
      <c r="BI31" s="3"/>
      <c r="BJ31" s="3"/>
      <c r="BK31" s="3"/>
      <c r="BL31" s="3"/>
      <c r="BM31" s="4" t="str">
        <f t="shared" si="20"/>
        <v/>
      </c>
      <c r="BN31" s="5">
        <f t="shared" si="21"/>
        <v>0</v>
      </c>
      <c r="BO31" s="3"/>
      <c r="BP31" s="3"/>
      <c r="BQ31" s="3"/>
      <c r="BR31" s="3"/>
      <c r="BS31" s="4" t="str">
        <f t="shared" si="22"/>
        <v/>
      </c>
      <c r="BT31" s="5">
        <f t="shared" si="23"/>
        <v>0</v>
      </c>
    </row>
    <row r="32" spans="1:72" x14ac:dyDescent="0.25">
      <c r="A32" s="3"/>
      <c r="B32" s="2"/>
      <c r="C32" s="2"/>
      <c r="D32" s="2"/>
      <c r="E32" s="4" t="str">
        <f t="shared" si="0"/>
        <v/>
      </c>
      <c r="F32" s="5">
        <f t="shared" si="1"/>
        <v>0</v>
      </c>
      <c r="G32" s="3"/>
      <c r="H32" s="2" t="s">
        <v>152</v>
      </c>
      <c r="I32" s="2" t="s">
        <v>165</v>
      </c>
      <c r="J32" s="2">
        <v>4625</v>
      </c>
      <c r="K32" s="4" t="str">
        <f t="shared" si="25"/>
        <v>2.3.9</v>
      </c>
      <c r="L32" s="5">
        <f t="shared" si="26"/>
        <v>4625</v>
      </c>
      <c r="M32" s="3"/>
      <c r="N32" s="2" t="s">
        <v>177</v>
      </c>
      <c r="O32" s="2" t="s">
        <v>178</v>
      </c>
      <c r="P32" s="2">
        <v>4998.54</v>
      </c>
      <c r="Q32" s="4" t="str">
        <f t="shared" si="5"/>
        <v>2.3.6</v>
      </c>
      <c r="R32" s="5">
        <f t="shared" si="6"/>
        <v>4998.54</v>
      </c>
      <c r="S32" s="3"/>
      <c r="T32" s="2"/>
      <c r="U32" s="2"/>
      <c r="V32" s="2"/>
      <c r="W32" s="4" t="str">
        <f t="shared" si="7"/>
        <v/>
      </c>
      <c r="X32" s="5">
        <f t="shared" si="8"/>
        <v>0</v>
      </c>
      <c r="Y32" s="3"/>
      <c r="Z32" s="2"/>
      <c r="AA32" s="2"/>
      <c r="AB32" s="2"/>
      <c r="AC32" s="4" t="str">
        <f t="shared" si="9"/>
        <v/>
      </c>
      <c r="AD32" s="5">
        <f t="shared" si="10"/>
        <v>0</v>
      </c>
      <c r="AE32" s="3"/>
      <c r="AF32" s="3"/>
      <c r="AG32" s="3"/>
      <c r="AH32" s="3"/>
      <c r="AI32" s="4" t="str">
        <f t="shared" si="11"/>
        <v/>
      </c>
      <c r="AJ32" s="5">
        <f t="shared" si="12"/>
        <v>0</v>
      </c>
      <c r="AK32" s="3"/>
      <c r="AL32" s="2"/>
      <c r="AM32" s="2"/>
      <c r="AN32" s="58"/>
      <c r="AO32" s="4" t="str">
        <f t="shared" si="24"/>
        <v/>
      </c>
      <c r="AP32" s="5">
        <f t="shared" si="13"/>
        <v>0</v>
      </c>
      <c r="AQ32" s="3"/>
      <c r="AR32" s="3"/>
      <c r="AS32" s="3"/>
      <c r="AT32" s="55"/>
      <c r="AU32" s="4" t="str">
        <f t="shared" si="14"/>
        <v/>
      </c>
      <c r="AV32" s="5">
        <f t="shared" si="15"/>
        <v>0</v>
      </c>
      <c r="AW32" s="3"/>
      <c r="AX32" s="3"/>
      <c r="AY32" s="3"/>
      <c r="AZ32" s="3"/>
      <c r="BA32" s="4" t="str">
        <f t="shared" si="16"/>
        <v/>
      </c>
      <c r="BB32" s="5">
        <f t="shared" si="17"/>
        <v>0</v>
      </c>
      <c r="BC32" s="3"/>
      <c r="BD32" s="3"/>
      <c r="BE32" s="3"/>
      <c r="BF32" s="3"/>
      <c r="BG32" s="4" t="str">
        <f t="shared" si="18"/>
        <v/>
      </c>
      <c r="BH32" s="5">
        <f t="shared" si="19"/>
        <v>0</v>
      </c>
      <c r="BI32" s="3"/>
      <c r="BJ32" s="3"/>
      <c r="BK32" s="3"/>
      <c r="BL32" s="3"/>
      <c r="BM32" s="4" t="str">
        <f t="shared" si="20"/>
        <v/>
      </c>
      <c r="BN32" s="5">
        <f t="shared" si="21"/>
        <v>0</v>
      </c>
      <c r="BO32" s="3"/>
      <c r="BP32" s="3"/>
      <c r="BQ32" s="3"/>
      <c r="BR32" s="3"/>
      <c r="BS32" s="4" t="str">
        <f t="shared" si="22"/>
        <v/>
      </c>
      <c r="BT32" s="5">
        <f t="shared" si="23"/>
        <v>0</v>
      </c>
    </row>
    <row r="33" spans="1:72" x14ac:dyDescent="0.25">
      <c r="A33" s="3"/>
      <c r="B33" s="2"/>
      <c r="C33" s="2"/>
      <c r="D33" s="2"/>
      <c r="E33" s="4" t="str">
        <f t="shared" si="0"/>
        <v/>
      </c>
      <c r="F33" s="5">
        <f t="shared" si="1"/>
        <v>0</v>
      </c>
      <c r="G33" s="3"/>
      <c r="H33" s="2"/>
      <c r="I33" s="2"/>
      <c r="J33" s="2"/>
      <c r="K33" s="4" t="str">
        <f t="shared" si="25"/>
        <v/>
      </c>
      <c r="L33" s="5">
        <f t="shared" si="26"/>
        <v>0</v>
      </c>
      <c r="M33" s="3"/>
      <c r="N33" s="2" t="s">
        <v>179</v>
      </c>
      <c r="O33" s="2" t="s">
        <v>180</v>
      </c>
      <c r="P33" s="2">
        <v>620.62</v>
      </c>
      <c r="Q33" s="4" t="str">
        <f t="shared" si="5"/>
        <v>2.3.6</v>
      </c>
      <c r="R33" s="5">
        <f t="shared" si="6"/>
        <v>620.62</v>
      </c>
      <c r="S33" s="3"/>
      <c r="T33" s="2"/>
      <c r="U33" s="2"/>
      <c r="V33" s="2"/>
      <c r="W33" s="4" t="str">
        <f t="shared" si="7"/>
        <v/>
      </c>
      <c r="X33" s="5">
        <f t="shared" si="8"/>
        <v>0</v>
      </c>
      <c r="Y33" s="3"/>
      <c r="Z33" s="2"/>
      <c r="AA33" s="2"/>
      <c r="AB33" s="2"/>
      <c r="AC33" s="4" t="str">
        <f t="shared" si="9"/>
        <v/>
      </c>
      <c r="AD33" s="5">
        <f t="shared" si="10"/>
        <v>0</v>
      </c>
      <c r="AE33" s="3"/>
      <c r="AF33" s="3"/>
      <c r="AG33" s="3"/>
      <c r="AH33" s="3"/>
      <c r="AI33" s="4" t="str">
        <f t="shared" si="11"/>
        <v/>
      </c>
      <c r="AJ33" s="5">
        <f t="shared" si="12"/>
        <v>0</v>
      </c>
      <c r="AK33" s="3"/>
      <c r="AL33" s="2"/>
      <c r="AM33" s="2"/>
      <c r="AN33" s="58"/>
      <c r="AO33" s="4" t="str">
        <f t="shared" si="24"/>
        <v/>
      </c>
      <c r="AP33" s="5">
        <f t="shared" si="13"/>
        <v>0</v>
      </c>
      <c r="AQ33" s="3"/>
      <c r="AR33" s="3"/>
      <c r="AS33" s="3"/>
      <c r="AT33" s="55"/>
      <c r="AU33" s="4" t="str">
        <f t="shared" si="14"/>
        <v/>
      </c>
      <c r="AV33" s="5">
        <f t="shared" si="15"/>
        <v>0</v>
      </c>
      <c r="AW33" s="3"/>
      <c r="AX33" s="3"/>
      <c r="AY33" s="3"/>
      <c r="AZ33" s="3"/>
      <c r="BA33" s="4" t="str">
        <f t="shared" si="16"/>
        <v/>
      </c>
      <c r="BB33" s="5">
        <f t="shared" si="17"/>
        <v>0</v>
      </c>
      <c r="BC33" s="3"/>
      <c r="BD33" s="3"/>
      <c r="BE33" s="3"/>
      <c r="BF33" s="3"/>
      <c r="BG33" s="4" t="str">
        <f t="shared" si="18"/>
        <v/>
      </c>
      <c r="BH33" s="5">
        <f t="shared" si="19"/>
        <v>0</v>
      </c>
      <c r="BI33" s="3"/>
      <c r="BJ33" s="3"/>
      <c r="BK33" s="3"/>
      <c r="BL33" s="3"/>
      <c r="BM33" s="4" t="str">
        <f t="shared" si="20"/>
        <v/>
      </c>
      <c r="BN33" s="5">
        <f t="shared" si="21"/>
        <v>0</v>
      </c>
      <c r="BO33" s="3"/>
      <c r="BP33" s="3"/>
      <c r="BQ33" s="3"/>
      <c r="BR33" s="3"/>
      <c r="BS33" s="4" t="str">
        <f t="shared" si="22"/>
        <v/>
      </c>
      <c r="BT33" s="5">
        <f t="shared" si="23"/>
        <v>0</v>
      </c>
    </row>
    <row r="34" spans="1:72" x14ac:dyDescent="0.25">
      <c r="A34" s="3"/>
      <c r="B34" s="2"/>
      <c r="C34" s="2"/>
      <c r="D34" s="2"/>
      <c r="E34" s="4" t="str">
        <f t="shared" si="0"/>
        <v/>
      </c>
      <c r="F34" s="5">
        <f t="shared" si="1"/>
        <v>0</v>
      </c>
      <c r="G34" s="3"/>
      <c r="H34" s="2"/>
      <c r="I34" s="2"/>
      <c r="J34" s="2"/>
      <c r="K34" s="4" t="str">
        <f t="shared" si="25"/>
        <v/>
      </c>
      <c r="L34" s="5">
        <f t="shared" si="26"/>
        <v>0</v>
      </c>
      <c r="M34" s="3"/>
      <c r="N34" s="2" t="s">
        <v>181</v>
      </c>
      <c r="O34" s="2" t="s">
        <v>182</v>
      </c>
      <c r="P34" s="2">
        <v>999500</v>
      </c>
      <c r="Q34" s="4" t="str">
        <f t="shared" si="5"/>
        <v>2.3.7</v>
      </c>
      <c r="R34" s="5">
        <f t="shared" si="6"/>
        <v>999500</v>
      </c>
      <c r="S34" s="3"/>
      <c r="T34" s="2"/>
      <c r="U34" s="2"/>
      <c r="V34" s="2"/>
      <c r="W34" s="4" t="str">
        <f t="shared" si="7"/>
        <v/>
      </c>
      <c r="X34" s="5">
        <f t="shared" si="8"/>
        <v>0</v>
      </c>
      <c r="Y34" s="3"/>
      <c r="Z34" s="2"/>
      <c r="AA34" s="2"/>
      <c r="AB34" s="2"/>
      <c r="AC34" s="4" t="str">
        <f t="shared" si="9"/>
        <v/>
      </c>
      <c r="AD34" s="5">
        <f t="shared" si="10"/>
        <v>0</v>
      </c>
      <c r="AE34" s="3"/>
      <c r="AF34" s="3"/>
      <c r="AG34" s="3"/>
      <c r="AH34" s="3"/>
      <c r="AI34" s="4" t="str">
        <f t="shared" si="11"/>
        <v/>
      </c>
      <c r="AJ34" s="5">
        <f t="shared" si="12"/>
        <v>0</v>
      </c>
      <c r="AK34" s="3"/>
      <c r="AL34" s="2"/>
      <c r="AM34" s="2"/>
      <c r="AN34" s="58"/>
      <c r="AO34" s="4" t="str">
        <f t="shared" si="24"/>
        <v/>
      </c>
      <c r="AP34" s="5">
        <f t="shared" si="13"/>
        <v>0</v>
      </c>
      <c r="AQ34" s="3"/>
      <c r="AR34" s="3"/>
      <c r="AS34" s="3"/>
      <c r="AT34" s="55"/>
      <c r="AU34" s="4" t="str">
        <f t="shared" ref="AU34:AU62" si="27">MID(AR34,1,5)</f>
        <v/>
      </c>
      <c r="AV34" s="5">
        <f t="shared" si="15"/>
        <v>0</v>
      </c>
      <c r="AW34" s="3"/>
      <c r="AX34" s="3"/>
      <c r="AY34" s="3"/>
      <c r="AZ34" s="3"/>
      <c r="BA34" s="4" t="str">
        <f t="shared" ref="BA34:BA62" si="28">MID(AX34,1,5)</f>
        <v/>
      </c>
      <c r="BB34" s="5">
        <f t="shared" si="17"/>
        <v>0</v>
      </c>
      <c r="BC34" s="3"/>
      <c r="BD34" s="3"/>
      <c r="BE34" s="3"/>
      <c r="BF34" s="3"/>
      <c r="BG34" s="4" t="str">
        <f t="shared" ref="BG34:BG62" si="29">MID(BD34,1,5)</f>
        <v/>
      </c>
      <c r="BH34" s="5">
        <f t="shared" si="19"/>
        <v>0</v>
      </c>
      <c r="BI34" s="3"/>
      <c r="BJ34" s="3"/>
      <c r="BK34" s="3"/>
      <c r="BL34" s="3"/>
      <c r="BM34" s="4" t="str">
        <f t="shared" ref="BM34:BM62" si="30">MID(BJ34,1,5)</f>
        <v/>
      </c>
      <c r="BN34" s="5">
        <f t="shared" si="21"/>
        <v>0</v>
      </c>
      <c r="BO34" s="3"/>
      <c r="BP34" s="3"/>
      <c r="BQ34" s="3"/>
      <c r="BR34" s="3"/>
      <c r="BS34" s="4" t="str">
        <f t="shared" ref="BS34:BS62" si="31">MID(BP34,1,5)</f>
        <v/>
      </c>
      <c r="BT34" s="5">
        <f t="shared" si="23"/>
        <v>0</v>
      </c>
    </row>
    <row r="35" spans="1:72" x14ac:dyDescent="0.25">
      <c r="A35" s="3"/>
      <c r="B35" s="2"/>
      <c r="C35" s="2"/>
      <c r="D35" s="2"/>
      <c r="E35" s="4" t="str">
        <f t="shared" si="0"/>
        <v/>
      </c>
      <c r="F35" s="5">
        <f t="shared" si="1"/>
        <v>0</v>
      </c>
      <c r="G35" s="3"/>
      <c r="H35" s="2"/>
      <c r="I35" s="2"/>
      <c r="J35" s="2"/>
      <c r="K35" s="4" t="str">
        <f t="shared" si="25"/>
        <v/>
      </c>
      <c r="L35" s="5">
        <f t="shared" si="26"/>
        <v>0</v>
      </c>
      <c r="M35" s="3"/>
      <c r="N35" s="2" t="s">
        <v>183</v>
      </c>
      <c r="O35" s="2" t="s">
        <v>184</v>
      </c>
      <c r="P35" s="2">
        <v>1074000</v>
      </c>
      <c r="Q35" s="4" t="str">
        <f t="shared" si="5"/>
        <v>2.3.7</v>
      </c>
      <c r="R35" s="5">
        <f t="shared" si="6"/>
        <v>1074000</v>
      </c>
      <c r="S35" s="3"/>
      <c r="T35" s="2"/>
      <c r="U35" s="2"/>
      <c r="V35" s="2"/>
      <c r="W35" s="4" t="str">
        <f t="shared" si="7"/>
        <v/>
      </c>
      <c r="X35" s="5">
        <f t="shared" si="8"/>
        <v>0</v>
      </c>
      <c r="Y35" s="3"/>
      <c r="Z35" s="2"/>
      <c r="AA35" s="2"/>
      <c r="AB35" s="2"/>
      <c r="AC35" s="4" t="str">
        <f t="shared" si="9"/>
        <v/>
      </c>
      <c r="AD35" s="5">
        <f t="shared" si="10"/>
        <v>0</v>
      </c>
      <c r="AE35" s="3"/>
      <c r="AF35" s="3"/>
      <c r="AG35" s="3"/>
      <c r="AH35" s="3"/>
      <c r="AI35" s="4" t="str">
        <f t="shared" si="11"/>
        <v/>
      </c>
      <c r="AJ35" s="5">
        <f t="shared" si="12"/>
        <v>0</v>
      </c>
      <c r="AK35" s="3"/>
      <c r="AL35" s="2"/>
      <c r="AM35" s="2"/>
      <c r="AN35" s="58"/>
      <c r="AO35" s="4" t="str">
        <f t="shared" si="24"/>
        <v/>
      </c>
      <c r="AP35" s="5">
        <f t="shared" si="13"/>
        <v>0</v>
      </c>
      <c r="AQ35" s="3"/>
      <c r="AR35" s="3"/>
      <c r="AS35" s="3"/>
      <c r="AT35" s="55"/>
      <c r="AU35" s="4" t="str">
        <f t="shared" si="27"/>
        <v/>
      </c>
      <c r="AV35" s="5">
        <f t="shared" si="15"/>
        <v>0</v>
      </c>
      <c r="AW35" s="3"/>
      <c r="AX35" s="3"/>
      <c r="AY35" s="3"/>
      <c r="AZ35" s="3"/>
      <c r="BA35" s="4" t="str">
        <f t="shared" si="28"/>
        <v/>
      </c>
      <c r="BB35" s="5">
        <f t="shared" si="17"/>
        <v>0</v>
      </c>
      <c r="BC35" s="3"/>
      <c r="BD35" s="3"/>
      <c r="BE35" s="3"/>
      <c r="BF35" s="3"/>
      <c r="BG35" s="4" t="str">
        <f t="shared" si="29"/>
        <v/>
      </c>
      <c r="BH35" s="5">
        <f t="shared" si="19"/>
        <v>0</v>
      </c>
      <c r="BI35" s="3"/>
      <c r="BJ35" s="3"/>
      <c r="BK35" s="3"/>
      <c r="BL35" s="3"/>
      <c r="BM35" s="4" t="str">
        <f t="shared" si="30"/>
        <v/>
      </c>
      <c r="BN35" s="5">
        <f t="shared" si="21"/>
        <v>0</v>
      </c>
      <c r="BO35" s="3"/>
      <c r="BP35" s="3"/>
      <c r="BQ35" s="3"/>
      <c r="BR35" s="3"/>
      <c r="BS35" s="4" t="str">
        <f t="shared" si="31"/>
        <v/>
      </c>
      <c r="BT35" s="5">
        <f t="shared" si="23"/>
        <v>0</v>
      </c>
    </row>
    <row r="36" spans="1:72" x14ac:dyDescent="0.25">
      <c r="A36" s="3"/>
      <c r="B36" s="2"/>
      <c r="C36" s="2"/>
      <c r="D36" s="2"/>
      <c r="E36" s="4" t="str">
        <f t="shared" si="0"/>
        <v/>
      </c>
      <c r="F36" s="5">
        <f t="shared" si="1"/>
        <v>0</v>
      </c>
      <c r="G36" s="3"/>
      <c r="H36" s="2"/>
      <c r="I36" s="2"/>
      <c r="J36" s="2"/>
      <c r="K36" s="4" t="str">
        <f t="shared" si="25"/>
        <v/>
      </c>
      <c r="L36" s="5">
        <f t="shared" si="26"/>
        <v>0</v>
      </c>
      <c r="M36" s="3"/>
      <c r="N36" s="2" t="s">
        <v>149</v>
      </c>
      <c r="O36" s="2" t="s">
        <v>150</v>
      </c>
      <c r="P36" s="2">
        <v>1087620</v>
      </c>
      <c r="Q36" s="4" t="str">
        <f t="shared" si="5"/>
        <v>2.3.7</v>
      </c>
      <c r="R36" s="5">
        <f t="shared" si="6"/>
        <v>1087620</v>
      </c>
      <c r="S36" s="3"/>
      <c r="T36" s="2"/>
      <c r="U36" s="2"/>
      <c r="V36" s="2"/>
      <c r="W36" s="4" t="str">
        <f t="shared" si="7"/>
        <v/>
      </c>
      <c r="X36" s="5">
        <f t="shared" si="8"/>
        <v>0</v>
      </c>
      <c r="Y36" s="3"/>
      <c r="Z36" s="2"/>
      <c r="AA36" s="2"/>
      <c r="AB36" s="2"/>
      <c r="AC36" s="4" t="str">
        <f t="shared" si="9"/>
        <v/>
      </c>
      <c r="AD36" s="5">
        <f t="shared" si="10"/>
        <v>0</v>
      </c>
      <c r="AE36" s="3"/>
      <c r="AF36" s="3"/>
      <c r="AG36" s="3"/>
      <c r="AH36" s="3"/>
      <c r="AI36" s="4" t="str">
        <f t="shared" si="11"/>
        <v/>
      </c>
      <c r="AJ36" s="5">
        <f t="shared" si="12"/>
        <v>0</v>
      </c>
      <c r="AK36" s="3"/>
      <c r="AL36" s="2"/>
      <c r="AM36" s="2"/>
      <c r="AN36" s="58"/>
      <c r="AO36" s="4" t="str">
        <f t="shared" si="24"/>
        <v/>
      </c>
      <c r="AP36" s="5">
        <f t="shared" si="13"/>
        <v>0</v>
      </c>
      <c r="AQ36" s="3"/>
      <c r="AR36" s="3"/>
      <c r="AS36" s="3"/>
      <c r="AT36" s="55"/>
      <c r="AU36" s="4" t="str">
        <f t="shared" si="27"/>
        <v/>
      </c>
      <c r="AV36" s="5">
        <f t="shared" si="15"/>
        <v>0</v>
      </c>
      <c r="AW36" s="3"/>
      <c r="AX36" s="3"/>
      <c r="AY36" s="3"/>
      <c r="AZ36" s="3"/>
      <c r="BA36" s="4" t="str">
        <f t="shared" si="28"/>
        <v/>
      </c>
      <c r="BB36" s="5">
        <f t="shared" si="17"/>
        <v>0</v>
      </c>
      <c r="BC36" s="3"/>
      <c r="BD36" s="3"/>
      <c r="BE36" s="3"/>
      <c r="BF36" s="3"/>
      <c r="BG36" s="4" t="str">
        <f t="shared" si="29"/>
        <v/>
      </c>
      <c r="BH36" s="5">
        <f t="shared" si="19"/>
        <v>0</v>
      </c>
      <c r="BI36" s="3"/>
      <c r="BJ36" s="3"/>
      <c r="BK36" s="3"/>
      <c r="BL36" s="3"/>
      <c r="BM36" s="4" t="str">
        <f t="shared" si="30"/>
        <v/>
      </c>
      <c r="BN36" s="5">
        <f t="shared" si="21"/>
        <v>0</v>
      </c>
      <c r="BO36" s="3"/>
      <c r="BP36" s="3"/>
      <c r="BQ36" s="3"/>
      <c r="BR36" s="3"/>
      <c r="BS36" s="4" t="str">
        <f t="shared" si="31"/>
        <v/>
      </c>
      <c r="BT36" s="5">
        <f t="shared" si="23"/>
        <v>0</v>
      </c>
    </row>
    <row r="37" spans="1:72" x14ac:dyDescent="0.25">
      <c r="A37" s="3"/>
      <c r="B37" s="2"/>
      <c r="C37" s="2"/>
      <c r="D37" s="2"/>
      <c r="E37" s="4" t="str">
        <f t="shared" si="0"/>
        <v/>
      </c>
      <c r="F37" s="5">
        <f t="shared" si="1"/>
        <v>0</v>
      </c>
      <c r="G37" s="3"/>
      <c r="H37" s="2"/>
      <c r="I37" s="2"/>
      <c r="J37" s="2"/>
      <c r="K37" s="4" t="str">
        <f t="shared" si="25"/>
        <v/>
      </c>
      <c r="L37" s="5">
        <f t="shared" si="26"/>
        <v>0</v>
      </c>
      <c r="M37" s="3"/>
      <c r="N37" s="2" t="s">
        <v>185</v>
      </c>
      <c r="O37" s="2" t="s">
        <v>186</v>
      </c>
      <c r="P37" s="2">
        <v>3300</v>
      </c>
      <c r="Q37" s="4" t="str">
        <f t="shared" si="5"/>
        <v>2.3.9</v>
      </c>
      <c r="R37" s="5">
        <f t="shared" si="6"/>
        <v>3300</v>
      </c>
      <c r="S37" s="3"/>
      <c r="T37" s="2"/>
      <c r="U37" s="2"/>
      <c r="V37" s="2"/>
      <c r="W37" s="4" t="str">
        <f t="shared" si="7"/>
        <v/>
      </c>
      <c r="X37" s="5">
        <f t="shared" si="8"/>
        <v>0</v>
      </c>
      <c r="Y37" s="3"/>
      <c r="Z37" s="2"/>
      <c r="AA37" s="2"/>
      <c r="AB37" s="2"/>
      <c r="AC37" s="4" t="str">
        <f t="shared" si="9"/>
        <v/>
      </c>
      <c r="AD37" s="5">
        <f t="shared" si="10"/>
        <v>0</v>
      </c>
      <c r="AE37" s="3"/>
      <c r="AF37" s="3"/>
      <c r="AG37" s="3"/>
      <c r="AH37" s="3"/>
      <c r="AI37" s="4" t="str">
        <f t="shared" si="11"/>
        <v/>
      </c>
      <c r="AJ37" s="5">
        <f t="shared" si="12"/>
        <v>0</v>
      </c>
      <c r="AK37" s="3"/>
      <c r="AL37" s="2"/>
      <c r="AM37" s="2"/>
      <c r="AN37" s="58"/>
      <c r="AO37" s="4" t="str">
        <f t="shared" si="24"/>
        <v/>
      </c>
      <c r="AP37" s="5">
        <f t="shared" si="13"/>
        <v>0</v>
      </c>
      <c r="AQ37" s="3"/>
      <c r="AR37" s="3"/>
      <c r="AS37" s="3"/>
      <c r="AT37" s="55"/>
      <c r="AU37" s="4" t="str">
        <f t="shared" si="27"/>
        <v/>
      </c>
      <c r="AV37" s="5">
        <f t="shared" si="15"/>
        <v>0</v>
      </c>
      <c r="AW37" s="3"/>
      <c r="AX37" s="3"/>
      <c r="AY37" s="3"/>
      <c r="AZ37" s="3"/>
      <c r="BA37" s="4" t="str">
        <f t="shared" si="28"/>
        <v/>
      </c>
      <c r="BB37" s="5">
        <f t="shared" si="17"/>
        <v>0</v>
      </c>
      <c r="BC37" s="3"/>
      <c r="BD37" s="3"/>
      <c r="BE37" s="3"/>
      <c r="BF37" s="3"/>
      <c r="BG37" s="4" t="str">
        <f t="shared" si="29"/>
        <v/>
      </c>
      <c r="BH37" s="5">
        <f t="shared" si="19"/>
        <v>0</v>
      </c>
      <c r="BI37" s="3"/>
      <c r="BJ37" s="3"/>
      <c r="BK37" s="3"/>
      <c r="BL37" s="3"/>
      <c r="BM37" s="4" t="str">
        <f t="shared" si="30"/>
        <v/>
      </c>
      <c r="BN37" s="5">
        <f t="shared" si="21"/>
        <v>0</v>
      </c>
      <c r="BO37" s="3"/>
      <c r="BP37" s="3"/>
      <c r="BQ37" s="3"/>
      <c r="BR37" s="3"/>
      <c r="BS37" s="4" t="str">
        <f t="shared" si="31"/>
        <v/>
      </c>
      <c r="BT37" s="5">
        <f t="shared" si="23"/>
        <v>0</v>
      </c>
    </row>
    <row r="38" spans="1:72" x14ac:dyDescent="0.25">
      <c r="A38" s="3"/>
      <c r="B38" s="2"/>
      <c r="C38" s="2"/>
      <c r="D38" s="2"/>
      <c r="E38" s="4" t="str">
        <f t="shared" si="0"/>
        <v/>
      </c>
      <c r="F38" s="5">
        <f t="shared" si="1"/>
        <v>0</v>
      </c>
      <c r="G38" s="3"/>
      <c r="H38" s="2"/>
      <c r="I38" s="2"/>
      <c r="J38" s="2"/>
      <c r="K38" s="4" t="str">
        <f t="shared" si="25"/>
        <v/>
      </c>
      <c r="L38" s="5">
        <f t="shared" si="26"/>
        <v>0</v>
      </c>
      <c r="M38" s="3"/>
      <c r="N38" s="2" t="s">
        <v>187</v>
      </c>
      <c r="O38" s="2" t="s">
        <v>188</v>
      </c>
      <c r="P38" s="2">
        <v>73066.22</v>
      </c>
      <c r="Q38" s="4" t="str">
        <f t="shared" si="5"/>
        <v>2.3.9</v>
      </c>
      <c r="R38" s="5">
        <f t="shared" si="6"/>
        <v>73066.22</v>
      </c>
      <c r="S38" s="3"/>
      <c r="T38" s="2"/>
      <c r="U38" s="2"/>
      <c r="V38" s="2"/>
      <c r="W38" s="4" t="str">
        <f t="shared" si="7"/>
        <v/>
      </c>
      <c r="X38" s="5">
        <f t="shared" si="8"/>
        <v>0</v>
      </c>
      <c r="Y38" s="3"/>
      <c r="Z38" s="2"/>
      <c r="AA38" s="2"/>
      <c r="AB38" s="2"/>
      <c r="AC38" s="4" t="str">
        <f t="shared" si="9"/>
        <v/>
      </c>
      <c r="AD38" s="5">
        <f t="shared" si="10"/>
        <v>0</v>
      </c>
      <c r="AE38" s="3"/>
      <c r="AF38" s="3"/>
      <c r="AG38" s="3"/>
      <c r="AH38" s="3"/>
      <c r="AI38" s="4" t="str">
        <f t="shared" si="11"/>
        <v/>
      </c>
      <c r="AJ38" s="5">
        <f t="shared" si="12"/>
        <v>0</v>
      </c>
      <c r="AK38" s="3"/>
      <c r="AL38" s="2"/>
      <c r="AM38" s="2"/>
      <c r="AN38" s="58"/>
      <c r="AO38" s="4" t="str">
        <f t="shared" si="24"/>
        <v/>
      </c>
      <c r="AP38" s="5">
        <f t="shared" si="13"/>
        <v>0</v>
      </c>
      <c r="AQ38" s="3"/>
      <c r="AR38" s="3"/>
      <c r="AS38" s="3"/>
      <c r="AT38" s="55"/>
      <c r="AU38" s="4" t="str">
        <f t="shared" si="27"/>
        <v/>
      </c>
      <c r="AV38" s="5">
        <f t="shared" si="15"/>
        <v>0</v>
      </c>
      <c r="AW38" s="3"/>
      <c r="AX38" s="3"/>
      <c r="AY38" s="3"/>
      <c r="AZ38" s="3"/>
      <c r="BA38" s="4" t="str">
        <f t="shared" si="28"/>
        <v/>
      </c>
      <c r="BB38" s="5">
        <f t="shared" si="17"/>
        <v>0</v>
      </c>
      <c r="BC38" s="3"/>
      <c r="BD38" s="3"/>
      <c r="BE38" s="3"/>
      <c r="BF38" s="3"/>
      <c r="BG38" s="4" t="str">
        <f t="shared" si="29"/>
        <v/>
      </c>
      <c r="BH38" s="5">
        <f t="shared" si="19"/>
        <v>0</v>
      </c>
      <c r="BI38" s="3"/>
      <c r="BJ38" s="3"/>
      <c r="BK38" s="3"/>
      <c r="BL38" s="3"/>
      <c r="BM38" s="4" t="str">
        <f t="shared" si="30"/>
        <v/>
      </c>
      <c r="BN38" s="5">
        <f t="shared" si="21"/>
        <v>0</v>
      </c>
      <c r="BO38" s="3"/>
      <c r="BP38" s="3"/>
      <c r="BQ38" s="3"/>
      <c r="BR38" s="3"/>
      <c r="BS38" s="4" t="str">
        <f t="shared" si="31"/>
        <v/>
      </c>
      <c r="BT38" s="5">
        <f t="shared" si="23"/>
        <v>0</v>
      </c>
    </row>
    <row r="39" spans="1:72" x14ac:dyDescent="0.25">
      <c r="A39" s="3"/>
      <c r="B39" s="2"/>
      <c r="C39" s="2"/>
      <c r="D39" s="2"/>
      <c r="E39" s="4" t="str">
        <f t="shared" si="0"/>
        <v/>
      </c>
      <c r="F39" s="5">
        <f t="shared" si="1"/>
        <v>0</v>
      </c>
      <c r="G39" s="3"/>
      <c r="H39" s="2"/>
      <c r="I39" s="2"/>
      <c r="J39" s="2"/>
      <c r="K39" s="4" t="str">
        <f t="shared" si="25"/>
        <v/>
      </c>
      <c r="L39" s="5">
        <f t="shared" si="26"/>
        <v>0</v>
      </c>
      <c r="M39" s="3"/>
      <c r="N39" s="2" t="s">
        <v>134</v>
      </c>
      <c r="O39" s="2" t="s">
        <v>135</v>
      </c>
      <c r="P39" s="2">
        <v>750</v>
      </c>
      <c r="Q39" s="4" t="str">
        <f t="shared" si="5"/>
        <v>2.3.9</v>
      </c>
      <c r="R39" s="5">
        <f t="shared" si="6"/>
        <v>750</v>
      </c>
      <c r="S39" s="3"/>
      <c r="T39" s="2"/>
      <c r="U39" s="2"/>
      <c r="V39" s="2"/>
      <c r="W39" s="4" t="str">
        <f t="shared" si="7"/>
        <v/>
      </c>
      <c r="X39" s="5">
        <f t="shared" si="8"/>
        <v>0</v>
      </c>
      <c r="Y39" s="3"/>
      <c r="Z39" s="2"/>
      <c r="AA39" s="2"/>
      <c r="AB39" s="2"/>
      <c r="AC39" s="4" t="str">
        <f t="shared" si="9"/>
        <v/>
      </c>
      <c r="AD39" s="5">
        <f t="shared" si="10"/>
        <v>0</v>
      </c>
      <c r="AE39" s="3"/>
      <c r="AF39" s="3"/>
      <c r="AG39" s="3"/>
      <c r="AH39" s="3"/>
      <c r="AI39" s="4" t="str">
        <f t="shared" si="11"/>
        <v/>
      </c>
      <c r="AJ39" s="5">
        <f t="shared" si="12"/>
        <v>0</v>
      </c>
      <c r="AK39" s="3"/>
      <c r="AL39" s="2"/>
      <c r="AM39" s="2"/>
      <c r="AN39" s="58"/>
      <c r="AO39" s="4" t="str">
        <f t="shared" si="24"/>
        <v/>
      </c>
      <c r="AP39" s="5">
        <f t="shared" si="13"/>
        <v>0</v>
      </c>
      <c r="AQ39" s="3"/>
      <c r="AR39" s="3"/>
      <c r="AS39" s="3"/>
      <c r="AT39" s="55"/>
      <c r="AU39" s="4" t="str">
        <f t="shared" si="27"/>
        <v/>
      </c>
      <c r="AV39" s="5">
        <f t="shared" si="15"/>
        <v>0</v>
      </c>
      <c r="AW39" s="3"/>
      <c r="AX39" s="3"/>
      <c r="AY39" s="3"/>
      <c r="AZ39" s="3"/>
      <c r="BA39" s="4" t="str">
        <f t="shared" si="28"/>
        <v/>
      </c>
      <c r="BB39" s="5">
        <f t="shared" si="17"/>
        <v>0</v>
      </c>
      <c r="BC39" s="3"/>
      <c r="BD39" s="3"/>
      <c r="BE39" s="3"/>
      <c r="BF39" s="3"/>
      <c r="BG39" s="4" t="str">
        <f t="shared" si="29"/>
        <v/>
      </c>
      <c r="BH39" s="5">
        <f t="shared" si="19"/>
        <v>0</v>
      </c>
      <c r="BI39" s="3"/>
      <c r="BJ39" s="3"/>
      <c r="BK39" s="3"/>
      <c r="BL39" s="3"/>
      <c r="BM39" s="4" t="str">
        <f t="shared" si="30"/>
        <v/>
      </c>
      <c r="BN39" s="5">
        <f t="shared" si="21"/>
        <v>0</v>
      </c>
      <c r="BO39" s="3"/>
      <c r="BP39" s="3"/>
      <c r="BQ39" s="3"/>
      <c r="BR39" s="3"/>
      <c r="BS39" s="4" t="str">
        <f t="shared" si="31"/>
        <v/>
      </c>
      <c r="BT39" s="5">
        <f t="shared" si="23"/>
        <v>0</v>
      </c>
    </row>
    <row r="40" spans="1:72" x14ac:dyDescent="0.25">
      <c r="A40" s="3"/>
      <c r="B40" s="2"/>
      <c r="C40" s="2"/>
      <c r="D40" s="2"/>
      <c r="E40" s="4" t="str">
        <f t="shared" si="0"/>
        <v/>
      </c>
      <c r="F40" s="5">
        <f t="shared" si="1"/>
        <v>0</v>
      </c>
      <c r="G40" s="3"/>
      <c r="H40" s="2"/>
      <c r="I40" s="2"/>
      <c r="J40" s="2"/>
      <c r="K40" s="4" t="str">
        <f t="shared" si="25"/>
        <v/>
      </c>
      <c r="L40" s="5">
        <f t="shared" si="26"/>
        <v>0</v>
      </c>
      <c r="M40" s="3"/>
      <c r="N40" s="2" t="s">
        <v>189</v>
      </c>
      <c r="O40" s="2" t="s">
        <v>190</v>
      </c>
      <c r="P40" s="2">
        <v>5541311.1799999997</v>
      </c>
      <c r="Q40" s="4" t="str">
        <f t="shared" si="5"/>
        <v>2.7.2</v>
      </c>
      <c r="R40" s="5">
        <f t="shared" si="6"/>
        <v>5541311.1799999997</v>
      </c>
      <c r="S40" s="3"/>
      <c r="T40" s="2"/>
      <c r="U40" s="2"/>
      <c r="V40" s="2"/>
      <c r="W40" s="4" t="str">
        <f t="shared" si="7"/>
        <v/>
      </c>
      <c r="X40" s="5">
        <f t="shared" si="8"/>
        <v>0</v>
      </c>
      <c r="Y40" s="3"/>
      <c r="Z40" s="2"/>
      <c r="AA40" s="2"/>
      <c r="AB40" s="2"/>
      <c r="AC40" s="4" t="str">
        <f t="shared" si="9"/>
        <v/>
      </c>
      <c r="AD40" s="5">
        <f t="shared" si="10"/>
        <v>0</v>
      </c>
      <c r="AE40" s="3"/>
      <c r="AF40" s="3"/>
      <c r="AG40" s="3"/>
      <c r="AH40" s="3"/>
      <c r="AI40" s="4" t="str">
        <f t="shared" si="11"/>
        <v/>
      </c>
      <c r="AJ40" s="5">
        <f t="shared" si="12"/>
        <v>0</v>
      </c>
      <c r="AK40" s="3"/>
      <c r="AL40" s="2"/>
      <c r="AM40" s="2"/>
      <c r="AN40" s="58"/>
      <c r="AO40" s="4" t="str">
        <f t="shared" si="24"/>
        <v/>
      </c>
      <c r="AP40" s="5">
        <f t="shared" si="13"/>
        <v>0</v>
      </c>
      <c r="AQ40" s="3"/>
      <c r="AR40" s="3"/>
      <c r="AS40" s="3"/>
      <c r="AT40" s="55"/>
      <c r="AU40" s="4" t="str">
        <f t="shared" si="27"/>
        <v/>
      </c>
      <c r="AV40" s="5">
        <f t="shared" si="15"/>
        <v>0</v>
      </c>
      <c r="AW40" s="3"/>
      <c r="AX40" s="3"/>
      <c r="AY40" s="3"/>
      <c r="AZ40" s="3"/>
      <c r="BA40" s="4" t="str">
        <f t="shared" si="28"/>
        <v/>
      </c>
      <c r="BB40" s="5">
        <f t="shared" si="17"/>
        <v>0</v>
      </c>
      <c r="BC40" s="3"/>
      <c r="BD40" s="3"/>
      <c r="BE40" s="3"/>
      <c r="BF40" s="3"/>
      <c r="BG40" s="4" t="str">
        <f t="shared" si="29"/>
        <v/>
      </c>
      <c r="BH40" s="5">
        <f t="shared" si="19"/>
        <v>0</v>
      </c>
      <c r="BI40" s="3"/>
      <c r="BJ40" s="3"/>
      <c r="BK40" s="3"/>
      <c r="BL40" s="3"/>
      <c r="BM40" s="4" t="str">
        <f t="shared" si="30"/>
        <v/>
      </c>
      <c r="BN40" s="5">
        <f t="shared" si="21"/>
        <v>0</v>
      </c>
      <c r="BO40" s="3"/>
      <c r="BP40" s="3"/>
      <c r="BQ40" s="3"/>
      <c r="BR40" s="3"/>
      <c r="BS40" s="4" t="str">
        <f t="shared" si="31"/>
        <v/>
      </c>
      <c r="BT40" s="5">
        <f t="shared" si="23"/>
        <v>0</v>
      </c>
    </row>
    <row r="41" spans="1:72" x14ac:dyDescent="0.25">
      <c r="A41" s="3"/>
      <c r="B41" s="2"/>
      <c r="C41" s="2"/>
      <c r="D41" s="2"/>
      <c r="E41" s="4" t="str">
        <f t="shared" si="0"/>
        <v/>
      </c>
      <c r="F41" s="5">
        <f t="shared" si="1"/>
        <v>0</v>
      </c>
      <c r="G41" s="3"/>
      <c r="H41" s="2"/>
      <c r="I41" s="2"/>
      <c r="J41" s="2"/>
      <c r="K41" s="4" t="str">
        <f t="shared" si="25"/>
        <v/>
      </c>
      <c r="L41" s="5">
        <f t="shared" si="26"/>
        <v>0</v>
      </c>
      <c r="M41" s="3"/>
      <c r="N41" s="2"/>
      <c r="O41" s="2"/>
      <c r="P41" s="2"/>
      <c r="Q41" s="4" t="str">
        <f t="shared" si="5"/>
        <v/>
      </c>
      <c r="R41" s="5">
        <f t="shared" si="6"/>
        <v>0</v>
      </c>
      <c r="S41" s="3"/>
      <c r="T41" s="2"/>
      <c r="U41" s="2"/>
      <c r="V41" s="2"/>
      <c r="W41" s="4" t="str">
        <f t="shared" si="7"/>
        <v/>
      </c>
      <c r="X41" s="5">
        <f t="shared" si="8"/>
        <v>0</v>
      </c>
      <c r="Y41" s="3"/>
      <c r="Z41" s="2"/>
      <c r="AA41" s="2"/>
      <c r="AB41" s="2"/>
      <c r="AC41" s="4" t="str">
        <f t="shared" si="9"/>
        <v/>
      </c>
      <c r="AD41" s="5">
        <f t="shared" si="10"/>
        <v>0</v>
      </c>
      <c r="AE41" s="3"/>
      <c r="AF41" s="3"/>
      <c r="AG41" s="3"/>
      <c r="AH41" s="3"/>
      <c r="AI41" s="4" t="str">
        <f t="shared" si="11"/>
        <v/>
      </c>
      <c r="AJ41" s="5">
        <f t="shared" si="12"/>
        <v>0</v>
      </c>
      <c r="AK41" s="3"/>
      <c r="AL41" s="3"/>
      <c r="AM41" s="3"/>
      <c r="AN41" s="3"/>
      <c r="AO41" s="4" t="str">
        <f t="shared" ref="AO41:AO62" si="32">MID(AL41,1,5)</f>
        <v/>
      </c>
      <c r="AP41" s="5">
        <f t="shared" si="13"/>
        <v>0</v>
      </c>
      <c r="AQ41" s="3"/>
      <c r="AR41" s="3"/>
      <c r="AS41" s="3"/>
      <c r="AT41" s="55"/>
      <c r="AU41" s="4" t="str">
        <f t="shared" si="27"/>
        <v/>
      </c>
      <c r="AV41" s="5">
        <f t="shared" si="15"/>
        <v>0</v>
      </c>
      <c r="AW41" s="3"/>
      <c r="AX41" s="3"/>
      <c r="AY41" s="3"/>
      <c r="AZ41" s="3"/>
      <c r="BA41" s="4" t="str">
        <f t="shared" si="28"/>
        <v/>
      </c>
      <c r="BB41" s="5">
        <f t="shared" si="17"/>
        <v>0</v>
      </c>
      <c r="BC41" s="3"/>
      <c r="BD41" s="3"/>
      <c r="BE41" s="3"/>
      <c r="BF41" s="3"/>
      <c r="BG41" s="4" t="str">
        <f t="shared" si="29"/>
        <v/>
      </c>
      <c r="BH41" s="5">
        <f t="shared" si="19"/>
        <v>0</v>
      </c>
      <c r="BI41" s="3"/>
      <c r="BJ41" s="3"/>
      <c r="BK41" s="3"/>
      <c r="BL41" s="3"/>
      <c r="BM41" s="4" t="str">
        <f t="shared" si="30"/>
        <v/>
      </c>
      <c r="BN41" s="5">
        <f t="shared" si="21"/>
        <v>0</v>
      </c>
      <c r="BO41" s="3"/>
      <c r="BP41" s="3"/>
      <c r="BQ41" s="3"/>
      <c r="BR41" s="3"/>
      <c r="BS41" s="4" t="str">
        <f t="shared" si="31"/>
        <v/>
      </c>
      <c r="BT41" s="5">
        <f t="shared" si="23"/>
        <v>0</v>
      </c>
    </row>
    <row r="42" spans="1:72" x14ac:dyDescent="0.25">
      <c r="A42" s="3"/>
      <c r="B42" s="2"/>
      <c r="C42" s="2"/>
      <c r="D42" s="2"/>
      <c r="E42" s="4" t="str">
        <f t="shared" si="0"/>
        <v/>
      </c>
      <c r="F42" s="5">
        <f t="shared" si="1"/>
        <v>0</v>
      </c>
      <c r="G42" s="3"/>
      <c r="H42" s="2"/>
      <c r="I42" s="2"/>
      <c r="J42" s="2"/>
      <c r="K42" s="4" t="str">
        <f t="shared" si="25"/>
        <v/>
      </c>
      <c r="L42" s="5">
        <f t="shared" si="26"/>
        <v>0</v>
      </c>
      <c r="M42" s="3"/>
      <c r="N42" s="2"/>
      <c r="O42" s="2"/>
      <c r="P42" s="2"/>
      <c r="Q42" s="4" t="str">
        <f t="shared" si="5"/>
        <v/>
      </c>
      <c r="R42" s="5">
        <f t="shared" si="6"/>
        <v>0</v>
      </c>
      <c r="S42" s="3"/>
      <c r="T42" s="2"/>
      <c r="U42" s="2"/>
      <c r="V42" s="2"/>
      <c r="W42" s="4" t="str">
        <f t="shared" si="7"/>
        <v/>
      </c>
      <c r="X42" s="5">
        <f t="shared" si="8"/>
        <v>0</v>
      </c>
      <c r="Y42" s="3"/>
      <c r="Z42" s="2"/>
      <c r="AA42" s="2"/>
      <c r="AB42" s="2"/>
      <c r="AC42" s="4" t="str">
        <f t="shared" si="9"/>
        <v/>
      </c>
      <c r="AD42" s="5">
        <f t="shared" si="10"/>
        <v>0</v>
      </c>
      <c r="AE42" s="3"/>
      <c r="AF42" s="3"/>
      <c r="AG42" s="3"/>
      <c r="AH42" s="3"/>
      <c r="AI42" s="4" t="str">
        <f t="shared" si="11"/>
        <v/>
      </c>
      <c r="AJ42" s="5">
        <f t="shared" si="12"/>
        <v>0</v>
      </c>
      <c r="AK42" s="3"/>
      <c r="AL42" s="3"/>
      <c r="AM42" s="3"/>
      <c r="AN42" s="3"/>
      <c r="AO42" s="4" t="str">
        <f t="shared" si="32"/>
        <v/>
      </c>
      <c r="AP42" s="5">
        <f t="shared" si="13"/>
        <v>0</v>
      </c>
      <c r="AQ42" s="3"/>
      <c r="AR42" s="3"/>
      <c r="AS42" s="3"/>
      <c r="AT42" s="55"/>
      <c r="AU42" s="4" t="str">
        <f t="shared" si="27"/>
        <v/>
      </c>
      <c r="AV42" s="5">
        <f t="shared" si="15"/>
        <v>0</v>
      </c>
      <c r="AW42" s="3"/>
      <c r="AX42" s="3"/>
      <c r="AY42" s="3"/>
      <c r="AZ42" s="3"/>
      <c r="BA42" s="4" t="str">
        <f t="shared" si="28"/>
        <v/>
      </c>
      <c r="BB42" s="5">
        <f t="shared" si="17"/>
        <v>0</v>
      </c>
      <c r="BC42" s="3"/>
      <c r="BD42" s="3"/>
      <c r="BE42" s="3"/>
      <c r="BF42" s="3"/>
      <c r="BG42" s="4" t="str">
        <f t="shared" si="29"/>
        <v/>
      </c>
      <c r="BH42" s="5">
        <f t="shared" si="19"/>
        <v>0</v>
      </c>
      <c r="BI42" s="3"/>
      <c r="BJ42" s="3"/>
      <c r="BK42" s="3"/>
      <c r="BL42" s="3"/>
      <c r="BM42" s="4" t="str">
        <f t="shared" si="30"/>
        <v/>
      </c>
      <c r="BN42" s="5">
        <f t="shared" si="21"/>
        <v>0</v>
      </c>
      <c r="BO42" s="3"/>
      <c r="BP42" s="3"/>
      <c r="BQ42" s="3"/>
      <c r="BR42" s="3"/>
      <c r="BS42" s="4" t="str">
        <f t="shared" si="31"/>
        <v/>
      </c>
      <c r="BT42" s="5">
        <f t="shared" si="23"/>
        <v>0</v>
      </c>
    </row>
    <row r="43" spans="1:72" x14ac:dyDescent="0.25">
      <c r="A43" s="3"/>
      <c r="B43" s="2"/>
      <c r="C43" s="2"/>
      <c r="D43" s="2"/>
      <c r="E43" s="4" t="str">
        <f t="shared" si="0"/>
        <v/>
      </c>
      <c r="F43" s="5">
        <f t="shared" si="1"/>
        <v>0</v>
      </c>
      <c r="G43" s="3"/>
      <c r="H43" s="2"/>
      <c r="I43" s="2"/>
      <c r="J43" s="2"/>
      <c r="K43" s="4" t="str">
        <f t="shared" si="25"/>
        <v/>
      </c>
      <c r="L43" s="5">
        <f t="shared" si="26"/>
        <v>0</v>
      </c>
      <c r="M43" s="3"/>
      <c r="N43" s="2"/>
      <c r="O43" s="2"/>
      <c r="P43" s="2"/>
      <c r="Q43" s="4" t="str">
        <f t="shared" si="5"/>
        <v/>
      </c>
      <c r="R43" s="5">
        <f t="shared" si="6"/>
        <v>0</v>
      </c>
      <c r="S43" s="3"/>
      <c r="T43" s="2"/>
      <c r="U43" s="2"/>
      <c r="V43" s="2"/>
      <c r="W43" s="4" t="str">
        <f t="shared" si="7"/>
        <v/>
      </c>
      <c r="X43" s="5">
        <f t="shared" si="8"/>
        <v>0</v>
      </c>
      <c r="Y43" s="3"/>
      <c r="Z43" s="2"/>
      <c r="AA43" s="2"/>
      <c r="AB43" s="2"/>
      <c r="AC43" s="4" t="str">
        <f t="shared" si="9"/>
        <v/>
      </c>
      <c r="AD43" s="5">
        <f t="shared" si="10"/>
        <v>0</v>
      </c>
      <c r="AE43" s="3"/>
      <c r="AF43" s="3"/>
      <c r="AG43" s="3"/>
      <c r="AH43" s="3"/>
      <c r="AI43" s="4" t="str">
        <f t="shared" si="11"/>
        <v/>
      </c>
      <c r="AJ43" s="5">
        <f t="shared" si="12"/>
        <v>0</v>
      </c>
      <c r="AK43" s="3"/>
      <c r="AL43" s="3"/>
      <c r="AM43" s="3"/>
      <c r="AN43" s="3"/>
      <c r="AO43" s="4" t="str">
        <f t="shared" si="32"/>
        <v/>
      </c>
      <c r="AP43" s="5">
        <f t="shared" si="13"/>
        <v>0</v>
      </c>
      <c r="AQ43" s="3"/>
      <c r="AR43" s="3"/>
      <c r="AS43" s="3"/>
      <c r="AT43" s="55"/>
      <c r="AU43" s="4" t="str">
        <f t="shared" si="27"/>
        <v/>
      </c>
      <c r="AV43" s="5">
        <f t="shared" si="15"/>
        <v>0</v>
      </c>
      <c r="AW43" s="3"/>
      <c r="AX43" s="3"/>
      <c r="AY43" s="3"/>
      <c r="AZ43" s="3"/>
      <c r="BA43" s="4" t="str">
        <f t="shared" si="28"/>
        <v/>
      </c>
      <c r="BB43" s="5">
        <f t="shared" si="17"/>
        <v>0</v>
      </c>
      <c r="BC43" s="3"/>
      <c r="BD43" s="3"/>
      <c r="BE43" s="3"/>
      <c r="BF43" s="3"/>
      <c r="BG43" s="4" t="str">
        <f t="shared" si="29"/>
        <v/>
      </c>
      <c r="BH43" s="5">
        <f t="shared" si="19"/>
        <v>0</v>
      </c>
      <c r="BI43" s="3"/>
      <c r="BJ43" s="3"/>
      <c r="BK43" s="3"/>
      <c r="BL43" s="3"/>
      <c r="BM43" s="4" t="str">
        <f t="shared" si="30"/>
        <v/>
      </c>
      <c r="BN43" s="5">
        <f t="shared" si="21"/>
        <v>0</v>
      </c>
      <c r="BO43" s="3"/>
      <c r="BP43" s="3"/>
      <c r="BQ43" s="3"/>
      <c r="BR43" s="3"/>
      <c r="BS43" s="4" t="str">
        <f t="shared" si="31"/>
        <v/>
      </c>
      <c r="BT43" s="5">
        <f t="shared" si="23"/>
        <v>0</v>
      </c>
    </row>
    <row r="44" spans="1:72" x14ac:dyDescent="0.25">
      <c r="A44" s="3"/>
      <c r="B44" s="2"/>
      <c r="C44" s="2"/>
      <c r="D44" s="2"/>
      <c r="E44" s="4" t="str">
        <f t="shared" si="0"/>
        <v/>
      </c>
      <c r="F44" s="5">
        <f t="shared" si="1"/>
        <v>0</v>
      </c>
      <c r="G44" s="3"/>
      <c r="H44" s="2"/>
      <c r="I44" s="2"/>
      <c r="J44" s="2"/>
      <c r="K44" s="4" t="str">
        <f t="shared" si="25"/>
        <v/>
      </c>
      <c r="L44" s="5">
        <f t="shared" si="26"/>
        <v>0</v>
      </c>
      <c r="M44" s="3"/>
      <c r="N44" s="2"/>
      <c r="O44" s="2"/>
      <c r="P44" s="2"/>
      <c r="Q44" s="4" t="str">
        <f t="shared" si="5"/>
        <v/>
      </c>
      <c r="R44" s="5">
        <f t="shared" si="6"/>
        <v>0</v>
      </c>
      <c r="S44" s="3"/>
      <c r="T44" s="2"/>
      <c r="U44" s="2"/>
      <c r="V44" s="2"/>
      <c r="W44" s="4" t="str">
        <f t="shared" si="7"/>
        <v/>
      </c>
      <c r="X44" s="5">
        <f t="shared" si="8"/>
        <v>0</v>
      </c>
      <c r="Y44" s="3"/>
      <c r="Z44" s="2"/>
      <c r="AA44" s="2"/>
      <c r="AB44" s="2"/>
      <c r="AC44" s="4" t="str">
        <f t="shared" si="9"/>
        <v/>
      </c>
      <c r="AD44" s="5">
        <f t="shared" si="10"/>
        <v>0</v>
      </c>
      <c r="AE44" s="3"/>
      <c r="AF44" s="3"/>
      <c r="AG44" s="3"/>
      <c r="AH44" s="3"/>
      <c r="AI44" s="4" t="str">
        <f t="shared" si="11"/>
        <v/>
      </c>
      <c r="AJ44" s="5">
        <f t="shared" si="12"/>
        <v>0</v>
      </c>
      <c r="AK44" s="3"/>
      <c r="AL44" s="3"/>
      <c r="AM44" s="3"/>
      <c r="AN44" s="3"/>
      <c r="AO44" s="4" t="str">
        <f t="shared" si="32"/>
        <v/>
      </c>
      <c r="AP44" s="5">
        <f t="shared" si="13"/>
        <v>0</v>
      </c>
      <c r="AQ44" s="3"/>
      <c r="AR44" s="3"/>
      <c r="AS44" s="3"/>
      <c r="AT44" s="55"/>
      <c r="AU44" s="4" t="str">
        <f t="shared" si="27"/>
        <v/>
      </c>
      <c r="AV44" s="5">
        <f t="shared" si="15"/>
        <v>0</v>
      </c>
      <c r="AW44" s="3"/>
      <c r="AX44" s="3"/>
      <c r="AY44" s="3"/>
      <c r="AZ44" s="3"/>
      <c r="BA44" s="4" t="str">
        <f t="shared" si="28"/>
        <v/>
      </c>
      <c r="BB44" s="5">
        <f t="shared" si="17"/>
        <v>0</v>
      </c>
      <c r="BC44" s="3"/>
      <c r="BD44" s="3"/>
      <c r="BE44" s="3"/>
      <c r="BF44" s="3"/>
      <c r="BG44" s="4" t="str">
        <f t="shared" si="29"/>
        <v/>
      </c>
      <c r="BH44" s="5">
        <f t="shared" si="19"/>
        <v>0</v>
      </c>
      <c r="BI44" s="3"/>
      <c r="BJ44" s="3"/>
      <c r="BK44" s="3"/>
      <c r="BL44" s="3"/>
      <c r="BM44" s="4" t="str">
        <f t="shared" si="30"/>
        <v/>
      </c>
      <c r="BN44" s="5">
        <f t="shared" si="21"/>
        <v>0</v>
      </c>
      <c r="BO44" s="3"/>
      <c r="BP44" s="3"/>
      <c r="BQ44" s="3"/>
      <c r="BR44" s="3"/>
      <c r="BS44" s="4" t="str">
        <f t="shared" si="31"/>
        <v/>
      </c>
      <c r="BT44" s="5">
        <f>+BR44</f>
        <v>0</v>
      </c>
    </row>
    <row r="45" spans="1:72" x14ac:dyDescent="0.25">
      <c r="A45" s="3"/>
      <c r="B45" s="2"/>
      <c r="C45" s="2"/>
      <c r="D45" s="2"/>
      <c r="E45" s="4" t="str">
        <f t="shared" si="0"/>
        <v/>
      </c>
      <c r="F45" s="5">
        <f t="shared" si="1"/>
        <v>0</v>
      </c>
      <c r="G45" s="3"/>
      <c r="H45" s="2"/>
      <c r="I45" s="2"/>
      <c r="J45" s="2"/>
      <c r="K45" s="4" t="str">
        <f t="shared" si="25"/>
        <v/>
      </c>
      <c r="L45" s="5">
        <f t="shared" si="26"/>
        <v>0</v>
      </c>
      <c r="M45" s="3"/>
      <c r="N45" s="2"/>
      <c r="O45" s="2"/>
      <c r="P45" s="2"/>
      <c r="Q45" s="4" t="str">
        <f t="shared" si="5"/>
        <v/>
      </c>
      <c r="R45" s="5">
        <f t="shared" si="6"/>
        <v>0</v>
      </c>
      <c r="S45" s="3"/>
      <c r="T45" s="2"/>
      <c r="U45" s="2"/>
      <c r="V45" s="2"/>
      <c r="W45" s="4" t="str">
        <f t="shared" si="7"/>
        <v/>
      </c>
      <c r="X45" s="5">
        <f t="shared" si="8"/>
        <v>0</v>
      </c>
      <c r="Y45" s="3"/>
      <c r="Z45" s="2"/>
      <c r="AA45" s="2"/>
      <c r="AB45" s="2"/>
      <c r="AC45" s="4" t="str">
        <f t="shared" si="9"/>
        <v/>
      </c>
      <c r="AD45" s="5">
        <f t="shared" si="10"/>
        <v>0</v>
      </c>
      <c r="AE45" s="3"/>
      <c r="AF45" s="3"/>
      <c r="AG45" s="3"/>
      <c r="AH45" s="3"/>
      <c r="AI45" s="4" t="str">
        <f t="shared" si="11"/>
        <v/>
      </c>
      <c r="AJ45" s="5">
        <f t="shared" si="12"/>
        <v>0</v>
      </c>
      <c r="AK45" s="3"/>
      <c r="AL45" s="3"/>
      <c r="AM45" s="3"/>
      <c r="AN45" s="3"/>
      <c r="AO45" s="4" t="str">
        <f t="shared" si="32"/>
        <v/>
      </c>
      <c r="AP45" s="5">
        <f t="shared" si="13"/>
        <v>0</v>
      </c>
      <c r="AQ45" s="3"/>
      <c r="AR45" s="3"/>
      <c r="AS45" s="3"/>
      <c r="AT45" s="55"/>
      <c r="AU45" s="4" t="str">
        <f t="shared" si="27"/>
        <v/>
      </c>
      <c r="AV45" s="5">
        <f t="shared" si="15"/>
        <v>0</v>
      </c>
      <c r="AW45" s="3"/>
      <c r="AX45" s="3"/>
      <c r="AY45" s="3"/>
      <c r="AZ45" s="3"/>
      <c r="BA45" s="4" t="str">
        <f t="shared" si="28"/>
        <v/>
      </c>
      <c r="BB45" s="5">
        <f t="shared" si="17"/>
        <v>0</v>
      </c>
      <c r="BC45" s="3"/>
      <c r="BD45" s="3"/>
      <c r="BE45" s="3"/>
      <c r="BF45" s="3"/>
      <c r="BG45" s="4" t="str">
        <f t="shared" si="29"/>
        <v/>
      </c>
      <c r="BH45" s="5">
        <f t="shared" si="19"/>
        <v>0</v>
      </c>
      <c r="BI45" s="3"/>
      <c r="BJ45" s="3"/>
      <c r="BK45" s="3"/>
      <c r="BL45" s="3"/>
      <c r="BM45" s="4" t="str">
        <f t="shared" si="30"/>
        <v/>
      </c>
      <c r="BN45" s="5">
        <f t="shared" si="21"/>
        <v>0</v>
      </c>
      <c r="BO45" s="3"/>
      <c r="BP45" s="3"/>
      <c r="BQ45" s="3"/>
      <c r="BR45" s="3"/>
      <c r="BS45" s="4" t="str">
        <f t="shared" si="31"/>
        <v/>
      </c>
      <c r="BT45" s="5">
        <f t="shared" si="23"/>
        <v>0</v>
      </c>
    </row>
    <row r="46" spans="1:72" x14ac:dyDescent="0.25">
      <c r="A46" s="3"/>
      <c r="B46" s="2"/>
      <c r="C46" s="2"/>
      <c r="D46" s="2"/>
      <c r="E46" s="4" t="str">
        <f t="shared" si="0"/>
        <v/>
      </c>
      <c r="F46" s="5">
        <f t="shared" si="1"/>
        <v>0</v>
      </c>
      <c r="G46" s="3"/>
      <c r="H46" s="2"/>
      <c r="I46" s="2"/>
      <c r="J46" s="2"/>
      <c r="K46" s="4" t="str">
        <f t="shared" si="25"/>
        <v/>
      </c>
      <c r="L46" s="5">
        <f t="shared" si="26"/>
        <v>0</v>
      </c>
      <c r="M46" s="3"/>
      <c r="N46" s="2"/>
      <c r="O46" s="2"/>
      <c r="P46" s="2"/>
      <c r="Q46" s="4" t="str">
        <f t="shared" si="5"/>
        <v/>
      </c>
      <c r="R46" s="5">
        <f t="shared" si="6"/>
        <v>0</v>
      </c>
      <c r="S46" s="3"/>
      <c r="T46" s="2"/>
      <c r="U46" s="2"/>
      <c r="V46" s="2"/>
      <c r="W46" s="4" t="str">
        <f t="shared" si="7"/>
        <v/>
      </c>
      <c r="X46" s="5">
        <f t="shared" si="8"/>
        <v>0</v>
      </c>
      <c r="Y46" s="3"/>
      <c r="Z46" s="2"/>
      <c r="AA46" s="2"/>
      <c r="AB46" s="2"/>
      <c r="AC46" s="4" t="str">
        <f t="shared" si="9"/>
        <v/>
      </c>
      <c r="AD46" s="5">
        <f t="shared" si="10"/>
        <v>0</v>
      </c>
      <c r="AE46" s="3"/>
      <c r="AF46" s="3"/>
      <c r="AG46" s="3"/>
      <c r="AH46" s="3"/>
      <c r="AI46" s="4" t="str">
        <f t="shared" si="11"/>
        <v/>
      </c>
      <c r="AJ46" s="5">
        <f t="shared" si="12"/>
        <v>0</v>
      </c>
      <c r="AK46" s="3"/>
      <c r="AL46" s="3"/>
      <c r="AM46" s="3"/>
      <c r="AN46" s="3"/>
      <c r="AO46" s="4" t="str">
        <f t="shared" si="32"/>
        <v/>
      </c>
      <c r="AP46" s="5">
        <f t="shared" si="13"/>
        <v>0</v>
      </c>
      <c r="AQ46" s="3"/>
      <c r="AR46" s="3"/>
      <c r="AS46" s="3"/>
      <c r="AT46" s="55"/>
      <c r="AU46" s="4" t="str">
        <f t="shared" si="27"/>
        <v/>
      </c>
      <c r="AV46" s="5">
        <f t="shared" si="15"/>
        <v>0</v>
      </c>
      <c r="AW46" s="3"/>
      <c r="AX46" s="3"/>
      <c r="AY46" s="3"/>
      <c r="AZ46" s="3"/>
      <c r="BA46" s="4" t="str">
        <f t="shared" si="28"/>
        <v/>
      </c>
      <c r="BB46" s="5">
        <f t="shared" si="17"/>
        <v>0</v>
      </c>
      <c r="BC46" s="3"/>
      <c r="BD46" s="3"/>
      <c r="BE46" s="3"/>
      <c r="BF46" s="3"/>
      <c r="BG46" s="4" t="str">
        <f t="shared" si="29"/>
        <v/>
      </c>
      <c r="BH46" s="5">
        <f t="shared" si="19"/>
        <v>0</v>
      </c>
      <c r="BI46" s="3"/>
      <c r="BJ46" s="3"/>
      <c r="BK46" s="3"/>
      <c r="BL46" s="3"/>
      <c r="BM46" s="4" t="str">
        <f t="shared" si="30"/>
        <v/>
      </c>
      <c r="BN46" s="5">
        <f t="shared" si="21"/>
        <v>0</v>
      </c>
      <c r="BO46" s="3"/>
      <c r="BP46" s="3"/>
      <c r="BQ46" s="3"/>
      <c r="BR46" s="3"/>
      <c r="BS46" s="4" t="str">
        <f t="shared" si="31"/>
        <v/>
      </c>
      <c r="BT46" s="5">
        <f t="shared" si="23"/>
        <v>0</v>
      </c>
    </row>
    <row r="47" spans="1:72" x14ac:dyDescent="0.25">
      <c r="A47" s="3"/>
      <c r="B47" s="2"/>
      <c r="C47" s="2"/>
      <c r="D47" s="2"/>
      <c r="E47" s="4" t="str">
        <f t="shared" si="0"/>
        <v/>
      </c>
      <c r="F47" s="5">
        <f t="shared" si="1"/>
        <v>0</v>
      </c>
      <c r="G47" s="3"/>
      <c r="H47" s="2"/>
      <c r="I47" s="2"/>
      <c r="J47" s="2"/>
      <c r="K47" s="4" t="str">
        <f t="shared" si="25"/>
        <v/>
      </c>
      <c r="L47" s="5">
        <f t="shared" si="26"/>
        <v>0</v>
      </c>
      <c r="M47" s="3"/>
      <c r="N47" s="2"/>
      <c r="O47" s="2"/>
      <c r="P47" s="2"/>
      <c r="Q47" s="4" t="str">
        <f t="shared" si="5"/>
        <v/>
      </c>
      <c r="R47" s="5">
        <f t="shared" si="6"/>
        <v>0</v>
      </c>
      <c r="S47" s="3"/>
      <c r="T47" s="2"/>
      <c r="U47" s="2"/>
      <c r="V47" s="2"/>
      <c r="W47" s="4" t="str">
        <f t="shared" si="7"/>
        <v/>
      </c>
      <c r="X47" s="5">
        <f t="shared" si="8"/>
        <v>0</v>
      </c>
      <c r="Y47" s="3"/>
      <c r="Z47" s="2"/>
      <c r="AA47" s="2"/>
      <c r="AB47" s="2"/>
      <c r="AC47" s="4" t="str">
        <f t="shared" si="9"/>
        <v/>
      </c>
      <c r="AD47" s="5">
        <f t="shared" si="10"/>
        <v>0</v>
      </c>
      <c r="AE47" s="3"/>
      <c r="AF47" s="3"/>
      <c r="AG47" s="3"/>
      <c r="AH47" s="3"/>
      <c r="AI47" s="4" t="str">
        <f t="shared" si="11"/>
        <v/>
      </c>
      <c r="AJ47" s="5">
        <f t="shared" si="12"/>
        <v>0</v>
      </c>
      <c r="AK47" s="3"/>
      <c r="AL47" s="3"/>
      <c r="AM47" s="3"/>
      <c r="AN47" s="3"/>
      <c r="AO47" s="4" t="str">
        <f t="shared" si="32"/>
        <v/>
      </c>
      <c r="AP47" s="5">
        <f t="shared" si="13"/>
        <v>0</v>
      </c>
      <c r="AQ47" s="3"/>
      <c r="AR47" s="3"/>
      <c r="AS47" s="3"/>
      <c r="AT47" s="55"/>
      <c r="AU47" s="4" t="str">
        <f t="shared" si="27"/>
        <v/>
      </c>
      <c r="AV47" s="5">
        <f t="shared" si="15"/>
        <v>0</v>
      </c>
      <c r="AW47" s="3"/>
      <c r="AX47" s="3"/>
      <c r="AY47" s="3"/>
      <c r="AZ47" s="3"/>
      <c r="BA47" s="4" t="str">
        <f t="shared" si="28"/>
        <v/>
      </c>
      <c r="BB47" s="5">
        <f t="shared" si="17"/>
        <v>0</v>
      </c>
      <c r="BC47" s="3"/>
      <c r="BD47" s="3"/>
      <c r="BE47" s="3"/>
      <c r="BF47" s="3"/>
      <c r="BG47" s="4" t="str">
        <f t="shared" si="29"/>
        <v/>
      </c>
      <c r="BH47" s="5">
        <f t="shared" si="19"/>
        <v>0</v>
      </c>
      <c r="BI47" s="3"/>
      <c r="BJ47" s="3"/>
      <c r="BK47" s="3"/>
      <c r="BL47" s="3"/>
      <c r="BM47" s="4" t="str">
        <f t="shared" si="30"/>
        <v/>
      </c>
      <c r="BN47" s="5">
        <f t="shared" si="21"/>
        <v>0</v>
      </c>
      <c r="BO47" s="3"/>
      <c r="BP47" s="3"/>
      <c r="BQ47" s="3"/>
      <c r="BR47" s="3"/>
      <c r="BS47" s="4" t="str">
        <f t="shared" si="31"/>
        <v/>
      </c>
      <c r="BT47" s="5">
        <f t="shared" si="23"/>
        <v>0</v>
      </c>
    </row>
    <row r="48" spans="1:72" x14ac:dyDescent="0.25">
      <c r="A48" s="3"/>
      <c r="B48" s="2"/>
      <c r="C48" s="2"/>
      <c r="D48" s="2"/>
      <c r="E48" s="4" t="str">
        <f t="shared" si="0"/>
        <v/>
      </c>
      <c r="F48" s="5">
        <f t="shared" si="1"/>
        <v>0</v>
      </c>
      <c r="G48" s="3"/>
      <c r="H48" s="2"/>
      <c r="I48" s="2"/>
      <c r="J48" s="2"/>
      <c r="K48" s="4" t="str">
        <f t="shared" si="25"/>
        <v/>
      </c>
      <c r="L48" s="5">
        <f t="shared" si="26"/>
        <v>0</v>
      </c>
      <c r="M48" s="3"/>
      <c r="N48" s="2"/>
      <c r="O48" s="2"/>
      <c r="P48" s="2"/>
      <c r="Q48" s="4" t="str">
        <f t="shared" si="5"/>
        <v/>
      </c>
      <c r="R48" s="5">
        <f t="shared" si="6"/>
        <v>0</v>
      </c>
      <c r="S48" s="3"/>
      <c r="T48" s="2"/>
      <c r="U48" s="2"/>
      <c r="V48" s="2"/>
      <c r="W48" s="4" t="str">
        <f t="shared" si="7"/>
        <v/>
      </c>
      <c r="X48" s="5">
        <f t="shared" si="8"/>
        <v>0</v>
      </c>
      <c r="Y48" s="3"/>
      <c r="Z48" s="2"/>
      <c r="AA48" s="2"/>
      <c r="AB48" s="2"/>
      <c r="AC48" s="4" t="str">
        <f t="shared" si="9"/>
        <v/>
      </c>
      <c r="AD48" s="5">
        <f t="shared" si="10"/>
        <v>0</v>
      </c>
      <c r="AE48" s="3"/>
      <c r="AF48" s="3"/>
      <c r="AG48" s="3"/>
      <c r="AH48" s="3"/>
      <c r="AI48" s="4" t="str">
        <f t="shared" si="11"/>
        <v/>
      </c>
      <c r="AJ48" s="5">
        <f t="shared" si="12"/>
        <v>0</v>
      </c>
      <c r="AK48" s="3"/>
      <c r="AL48" s="3"/>
      <c r="AM48" s="3"/>
      <c r="AN48" s="3"/>
      <c r="AO48" s="4" t="str">
        <f t="shared" si="32"/>
        <v/>
      </c>
      <c r="AP48" s="5">
        <f t="shared" si="13"/>
        <v>0</v>
      </c>
      <c r="AQ48" s="3"/>
      <c r="AR48" s="3"/>
      <c r="AS48" s="3"/>
      <c r="AT48" s="55"/>
      <c r="AU48" s="4" t="str">
        <f t="shared" si="27"/>
        <v/>
      </c>
      <c r="AV48" s="5">
        <f t="shared" si="15"/>
        <v>0</v>
      </c>
      <c r="AW48" s="3"/>
      <c r="AX48" s="3"/>
      <c r="AY48" s="3"/>
      <c r="AZ48" s="3"/>
      <c r="BA48" s="4" t="str">
        <f t="shared" si="28"/>
        <v/>
      </c>
      <c r="BB48" s="5">
        <f t="shared" si="17"/>
        <v>0</v>
      </c>
      <c r="BC48" s="3"/>
      <c r="BD48" s="3"/>
      <c r="BE48" s="3"/>
      <c r="BF48" s="3"/>
      <c r="BG48" s="4" t="str">
        <f t="shared" si="29"/>
        <v/>
      </c>
      <c r="BH48" s="5">
        <f t="shared" si="19"/>
        <v>0</v>
      </c>
      <c r="BI48" s="3"/>
      <c r="BJ48" s="3"/>
      <c r="BK48" s="3"/>
      <c r="BL48" s="3"/>
      <c r="BM48" s="4" t="str">
        <f t="shared" si="30"/>
        <v/>
      </c>
      <c r="BN48" s="5">
        <f t="shared" si="21"/>
        <v>0</v>
      </c>
      <c r="BO48" s="3"/>
      <c r="BP48" s="3"/>
      <c r="BQ48" s="3"/>
      <c r="BR48" s="3"/>
      <c r="BS48" s="4" t="str">
        <f t="shared" si="31"/>
        <v/>
      </c>
      <c r="BT48" s="5">
        <f t="shared" si="23"/>
        <v>0</v>
      </c>
    </row>
    <row r="49" spans="1:72" x14ac:dyDescent="0.25">
      <c r="A49" s="3"/>
      <c r="B49" s="2"/>
      <c r="C49" s="2"/>
      <c r="D49" s="2"/>
      <c r="E49" s="4" t="str">
        <f t="shared" si="0"/>
        <v/>
      </c>
      <c r="F49" s="5">
        <f t="shared" si="1"/>
        <v>0</v>
      </c>
      <c r="G49" s="3"/>
      <c r="H49" s="2"/>
      <c r="I49" s="2"/>
      <c r="J49" s="2"/>
      <c r="K49" s="4" t="str">
        <f t="shared" si="25"/>
        <v/>
      </c>
      <c r="L49" s="5">
        <f t="shared" si="26"/>
        <v>0</v>
      </c>
      <c r="M49" s="3"/>
      <c r="N49" s="2"/>
      <c r="O49" s="2"/>
      <c r="P49" s="2"/>
      <c r="Q49" s="4" t="str">
        <f t="shared" si="5"/>
        <v/>
      </c>
      <c r="R49" s="5">
        <f t="shared" si="6"/>
        <v>0</v>
      </c>
      <c r="S49" s="3"/>
      <c r="T49" s="2"/>
      <c r="U49" s="2"/>
      <c r="V49" s="2"/>
      <c r="W49" s="4" t="str">
        <f t="shared" si="7"/>
        <v/>
      </c>
      <c r="X49" s="5">
        <f t="shared" si="8"/>
        <v>0</v>
      </c>
      <c r="Y49" s="3"/>
      <c r="Z49" s="2"/>
      <c r="AA49" s="2"/>
      <c r="AB49" s="2"/>
      <c r="AC49" s="4" t="str">
        <f t="shared" si="9"/>
        <v/>
      </c>
      <c r="AD49" s="5">
        <f t="shared" si="10"/>
        <v>0</v>
      </c>
      <c r="AE49" s="3"/>
      <c r="AF49" s="3"/>
      <c r="AG49" s="3"/>
      <c r="AH49" s="3"/>
      <c r="AI49" s="4" t="str">
        <f t="shared" si="11"/>
        <v/>
      </c>
      <c r="AJ49" s="5">
        <f t="shared" si="12"/>
        <v>0</v>
      </c>
      <c r="AK49" s="3"/>
      <c r="AL49" s="3"/>
      <c r="AM49" s="3"/>
      <c r="AN49" s="3"/>
      <c r="AO49" s="4" t="str">
        <f t="shared" si="32"/>
        <v/>
      </c>
      <c r="AP49" s="5">
        <f t="shared" si="13"/>
        <v>0</v>
      </c>
      <c r="AQ49" s="3"/>
      <c r="AR49" s="3"/>
      <c r="AS49" s="3"/>
      <c r="AT49" s="55"/>
      <c r="AU49" s="4" t="str">
        <f t="shared" si="27"/>
        <v/>
      </c>
      <c r="AV49" s="5">
        <f t="shared" si="15"/>
        <v>0</v>
      </c>
      <c r="AW49" s="3"/>
      <c r="AX49" s="3"/>
      <c r="AY49" s="3"/>
      <c r="AZ49" s="3"/>
      <c r="BA49" s="4" t="str">
        <f t="shared" si="28"/>
        <v/>
      </c>
      <c r="BB49" s="5">
        <f t="shared" si="17"/>
        <v>0</v>
      </c>
      <c r="BC49" s="3"/>
      <c r="BD49" s="3"/>
      <c r="BE49" s="3"/>
      <c r="BF49" s="3"/>
      <c r="BG49" s="4" t="str">
        <f t="shared" si="29"/>
        <v/>
      </c>
      <c r="BH49" s="5">
        <f t="shared" si="19"/>
        <v>0</v>
      </c>
      <c r="BI49" s="3"/>
      <c r="BJ49" s="3"/>
      <c r="BK49" s="3"/>
      <c r="BL49" s="3"/>
      <c r="BM49" s="4" t="str">
        <f t="shared" si="30"/>
        <v/>
      </c>
      <c r="BN49" s="5">
        <f t="shared" si="21"/>
        <v>0</v>
      </c>
      <c r="BO49" s="3"/>
      <c r="BP49" s="3"/>
      <c r="BQ49" s="3"/>
      <c r="BR49" s="3"/>
      <c r="BS49" s="4" t="str">
        <f t="shared" si="31"/>
        <v/>
      </c>
      <c r="BT49" s="5">
        <f t="shared" si="23"/>
        <v>0</v>
      </c>
    </row>
    <row r="50" spans="1:72" x14ac:dyDescent="0.25">
      <c r="A50" s="3"/>
      <c r="B50" s="2"/>
      <c r="C50" s="2"/>
      <c r="D50" s="2"/>
      <c r="E50" s="4" t="str">
        <f t="shared" si="0"/>
        <v/>
      </c>
      <c r="F50" s="5">
        <f t="shared" si="1"/>
        <v>0</v>
      </c>
      <c r="G50" s="3"/>
      <c r="H50" s="2"/>
      <c r="I50" s="2"/>
      <c r="J50" s="2"/>
      <c r="K50" s="4" t="str">
        <f t="shared" si="25"/>
        <v/>
      </c>
      <c r="L50" s="5">
        <f t="shared" si="26"/>
        <v>0</v>
      </c>
      <c r="M50" s="3"/>
      <c r="N50" s="2"/>
      <c r="O50" s="2"/>
      <c r="P50" s="2"/>
      <c r="Q50" s="4" t="str">
        <f t="shared" si="5"/>
        <v/>
      </c>
      <c r="R50" s="5">
        <f t="shared" si="6"/>
        <v>0</v>
      </c>
      <c r="S50" s="3"/>
      <c r="T50" s="2"/>
      <c r="U50" s="2"/>
      <c r="V50" s="2"/>
      <c r="W50" s="4" t="str">
        <f t="shared" si="7"/>
        <v/>
      </c>
      <c r="X50" s="5">
        <f t="shared" si="8"/>
        <v>0</v>
      </c>
      <c r="Y50" s="3"/>
      <c r="Z50" s="2"/>
      <c r="AA50" s="2"/>
      <c r="AB50" s="2"/>
      <c r="AC50" s="4" t="str">
        <f t="shared" si="9"/>
        <v/>
      </c>
      <c r="AD50" s="5">
        <f t="shared" si="10"/>
        <v>0</v>
      </c>
      <c r="AE50" s="3"/>
      <c r="AF50" s="3"/>
      <c r="AG50" s="3"/>
      <c r="AH50" s="3"/>
      <c r="AI50" s="4" t="str">
        <f t="shared" si="11"/>
        <v/>
      </c>
      <c r="AJ50" s="5">
        <f t="shared" si="12"/>
        <v>0</v>
      </c>
      <c r="AK50" s="3"/>
      <c r="AL50" s="3"/>
      <c r="AM50" s="3"/>
      <c r="AN50" s="3"/>
      <c r="AO50" s="4" t="str">
        <f t="shared" si="32"/>
        <v/>
      </c>
      <c r="AP50" s="5">
        <f t="shared" si="13"/>
        <v>0</v>
      </c>
      <c r="AQ50" s="3"/>
      <c r="AR50" s="3"/>
      <c r="AS50" s="3"/>
      <c r="AT50" s="55"/>
      <c r="AU50" s="4" t="str">
        <f t="shared" si="27"/>
        <v/>
      </c>
      <c r="AV50" s="5">
        <f t="shared" si="15"/>
        <v>0</v>
      </c>
      <c r="AW50" s="3"/>
      <c r="AX50" s="3"/>
      <c r="AY50" s="3"/>
      <c r="AZ50" s="3"/>
      <c r="BA50" s="4" t="str">
        <f t="shared" si="28"/>
        <v/>
      </c>
      <c r="BB50" s="5">
        <f t="shared" si="17"/>
        <v>0</v>
      </c>
      <c r="BC50" s="3"/>
      <c r="BD50" s="3"/>
      <c r="BE50" s="3"/>
      <c r="BF50" s="3"/>
      <c r="BG50" s="4" t="str">
        <f t="shared" si="29"/>
        <v/>
      </c>
      <c r="BH50" s="5">
        <f t="shared" si="19"/>
        <v>0</v>
      </c>
      <c r="BI50" s="3"/>
      <c r="BJ50" s="3"/>
      <c r="BK50" s="3"/>
      <c r="BL50" s="3"/>
      <c r="BM50" s="4" t="str">
        <f t="shared" si="30"/>
        <v/>
      </c>
      <c r="BN50" s="5">
        <f t="shared" si="21"/>
        <v>0</v>
      </c>
      <c r="BO50" s="3"/>
      <c r="BP50" s="3"/>
      <c r="BQ50" s="3"/>
      <c r="BR50" s="3"/>
      <c r="BS50" s="4" t="str">
        <f t="shared" si="31"/>
        <v/>
      </c>
      <c r="BT50" s="5">
        <f t="shared" si="23"/>
        <v>0</v>
      </c>
    </row>
    <row r="51" spans="1:72" x14ac:dyDescent="0.25">
      <c r="A51" s="3"/>
      <c r="B51" s="2"/>
      <c r="C51" s="2"/>
      <c r="D51" s="2"/>
      <c r="E51" s="4" t="str">
        <f t="shared" si="0"/>
        <v/>
      </c>
      <c r="F51" s="5">
        <f t="shared" si="1"/>
        <v>0</v>
      </c>
      <c r="G51" s="3"/>
      <c r="H51" s="2"/>
      <c r="I51" s="2"/>
      <c r="J51" s="2"/>
      <c r="K51" s="4" t="str">
        <f t="shared" si="25"/>
        <v/>
      </c>
      <c r="L51" s="5">
        <f t="shared" si="26"/>
        <v>0</v>
      </c>
      <c r="M51" s="3"/>
      <c r="N51" s="2"/>
      <c r="O51" s="2"/>
      <c r="P51" s="2"/>
      <c r="Q51" s="4" t="str">
        <f t="shared" si="5"/>
        <v/>
      </c>
      <c r="R51" s="5">
        <f t="shared" si="6"/>
        <v>0</v>
      </c>
      <c r="S51" s="3"/>
      <c r="T51" s="2"/>
      <c r="U51" s="2"/>
      <c r="V51" s="2"/>
      <c r="W51" s="4" t="str">
        <f t="shared" si="7"/>
        <v/>
      </c>
      <c r="X51" s="5">
        <f t="shared" si="8"/>
        <v>0</v>
      </c>
      <c r="Y51" s="3"/>
      <c r="Z51" s="2"/>
      <c r="AA51" s="2"/>
      <c r="AB51" s="2"/>
      <c r="AC51" s="4" t="str">
        <f t="shared" si="9"/>
        <v/>
      </c>
      <c r="AD51" s="5">
        <f t="shared" si="10"/>
        <v>0</v>
      </c>
      <c r="AE51" s="3"/>
      <c r="AF51" s="3"/>
      <c r="AG51" s="3"/>
      <c r="AH51" s="3"/>
      <c r="AI51" s="4" t="str">
        <f t="shared" si="11"/>
        <v/>
      </c>
      <c r="AJ51" s="5">
        <f t="shared" si="12"/>
        <v>0</v>
      </c>
      <c r="AK51" s="3"/>
      <c r="AL51" s="3"/>
      <c r="AM51" s="3"/>
      <c r="AN51" s="3"/>
      <c r="AO51" s="4" t="str">
        <f t="shared" si="32"/>
        <v/>
      </c>
      <c r="AP51" s="5">
        <f t="shared" si="13"/>
        <v>0</v>
      </c>
      <c r="AQ51" s="3"/>
      <c r="AR51" s="3"/>
      <c r="AS51" s="3"/>
      <c r="AT51" s="55"/>
      <c r="AU51" s="4" t="str">
        <f t="shared" si="27"/>
        <v/>
      </c>
      <c r="AV51" s="5">
        <f t="shared" si="15"/>
        <v>0</v>
      </c>
      <c r="AW51" s="3"/>
      <c r="AX51" s="3"/>
      <c r="AY51" s="3"/>
      <c r="AZ51" s="3"/>
      <c r="BA51" s="4" t="str">
        <f t="shared" si="28"/>
        <v/>
      </c>
      <c r="BB51" s="5">
        <f t="shared" si="17"/>
        <v>0</v>
      </c>
      <c r="BC51" s="3"/>
      <c r="BD51" s="3"/>
      <c r="BE51" s="3"/>
      <c r="BF51" s="3"/>
      <c r="BG51" s="4" t="str">
        <f t="shared" si="29"/>
        <v/>
      </c>
      <c r="BH51" s="5">
        <f t="shared" si="19"/>
        <v>0</v>
      </c>
      <c r="BI51" s="3"/>
      <c r="BJ51" s="3"/>
      <c r="BK51" s="3"/>
      <c r="BL51" s="3"/>
      <c r="BM51" s="4" t="str">
        <f t="shared" si="30"/>
        <v/>
      </c>
      <c r="BN51" s="5">
        <f t="shared" si="21"/>
        <v>0</v>
      </c>
      <c r="BO51" s="3"/>
      <c r="BP51" s="3"/>
      <c r="BQ51" s="3"/>
      <c r="BR51" s="3"/>
      <c r="BS51" s="4" t="str">
        <f t="shared" si="31"/>
        <v/>
      </c>
      <c r="BT51" s="5">
        <f t="shared" si="23"/>
        <v>0</v>
      </c>
    </row>
    <row r="52" spans="1:72" x14ac:dyDescent="0.25">
      <c r="A52" s="3"/>
      <c r="B52" s="2"/>
      <c r="C52" s="2"/>
      <c r="D52" s="2"/>
      <c r="E52" s="4" t="str">
        <f t="shared" si="0"/>
        <v/>
      </c>
      <c r="F52" s="5">
        <f t="shared" si="1"/>
        <v>0</v>
      </c>
      <c r="G52" s="3"/>
      <c r="H52" s="2"/>
      <c r="I52" s="2"/>
      <c r="J52" s="2"/>
      <c r="K52" s="4" t="str">
        <f t="shared" si="25"/>
        <v/>
      </c>
      <c r="L52" s="5">
        <f t="shared" si="26"/>
        <v>0</v>
      </c>
      <c r="M52" s="3"/>
      <c r="N52" s="2"/>
      <c r="O52" s="2"/>
      <c r="P52" s="2"/>
      <c r="Q52" s="4" t="str">
        <f t="shared" si="5"/>
        <v/>
      </c>
      <c r="R52" s="5">
        <f t="shared" si="6"/>
        <v>0</v>
      </c>
      <c r="S52" s="3"/>
      <c r="T52" s="2"/>
      <c r="U52" s="2"/>
      <c r="V52" s="2"/>
      <c r="W52" s="4" t="str">
        <f t="shared" si="7"/>
        <v/>
      </c>
      <c r="X52" s="5">
        <f t="shared" si="8"/>
        <v>0</v>
      </c>
      <c r="Y52" s="3"/>
      <c r="Z52" s="2"/>
      <c r="AA52" s="2"/>
      <c r="AB52" s="2"/>
      <c r="AC52" s="4" t="str">
        <f t="shared" si="9"/>
        <v/>
      </c>
      <c r="AD52" s="5">
        <f t="shared" si="10"/>
        <v>0</v>
      </c>
      <c r="AE52" s="3"/>
      <c r="AF52" s="3"/>
      <c r="AG52" s="3"/>
      <c r="AH52" s="3"/>
      <c r="AI52" s="4" t="str">
        <f t="shared" si="11"/>
        <v/>
      </c>
      <c r="AJ52" s="5">
        <f t="shared" si="12"/>
        <v>0</v>
      </c>
      <c r="AK52" s="3"/>
      <c r="AL52" s="3"/>
      <c r="AM52" s="3"/>
      <c r="AN52" s="3"/>
      <c r="AO52" s="4" t="str">
        <f t="shared" si="32"/>
        <v/>
      </c>
      <c r="AP52" s="5">
        <f t="shared" si="13"/>
        <v>0</v>
      </c>
      <c r="AQ52" s="3"/>
      <c r="AR52" s="3"/>
      <c r="AS52" s="3"/>
      <c r="AT52" s="55"/>
      <c r="AU52" s="4" t="str">
        <f t="shared" si="27"/>
        <v/>
      </c>
      <c r="AV52" s="5">
        <f t="shared" si="15"/>
        <v>0</v>
      </c>
      <c r="AW52" s="3"/>
      <c r="AX52" s="3"/>
      <c r="AY52" s="3"/>
      <c r="AZ52" s="3"/>
      <c r="BA52" s="4" t="str">
        <f t="shared" si="28"/>
        <v/>
      </c>
      <c r="BB52" s="5">
        <f t="shared" si="17"/>
        <v>0</v>
      </c>
      <c r="BC52" s="3"/>
      <c r="BD52" s="3"/>
      <c r="BE52" s="3"/>
      <c r="BF52" s="3"/>
      <c r="BG52" s="4" t="str">
        <f t="shared" si="29"/>
        <v/>
      </c>
      <c r="BH52" s="5">
        <f t="shared" si="19"/>
        <v>0</v>
      </c>
      <c r="BI52" s="3"/>
      <c r="BJ52" s="3"/>
      <c r="BK52" s="3"/>
      <c r="BL52" s="3"/>
      <c r="BM52" s="4" t="str">
        <f t="shared" si="30"/>
        <v/>
      </c>
      <c r="BN52" s="5">
        <f t="shared" si="21"/>
        <v>0</v>
      </c>
      <c r="BO52" s="3"/>
      <c r="BP52" s="3"/>
      <c r="BQ52" s="3"/>
      <c r="BR52" s="3"/>
      <c r="BS52" s="4" t="str">
        <f t="shared" si="31"/>
        <v/>
      </c>
      <c r="BT52" s="5">
        <f t="shared" si="23"/>
        <v>0</v>
      </c>
    </row>
    <row r="53" spans="1:72" x14ac:dyDescent="0.25">
      <c r="A53" s="3"/>
      <c r="B53" s="2"/>
      <c r="C53" s="2"/>
      <c r="D53" s="2"/>
      <c r="E53" s="4" t="str">
        <f t="shared" si="0"/>
        <v/>
      </c>
      <c r="F53" s="5">
        <f t="shared" si="1"/>
        <v>0</v>
      </c>
      <c r="G53" s="3"/>
      <c r="H53" s="2"/>
      <c r="I53" s="2"/>
      <c r="J53" s="2"/>
      <c r="K53" s="4" t="str">
        <f t="shared" si="25"/>
        <v/>
      </c>
      <c r="L53" s="5">
        <f t="shared" si="26"/>
        <v>0</v>
      </c>
      <c r="M53" s="3"/>
      <c r="N53" s="2"/>
      <c r="O53" s="2"/>
      <c r="P53" s="2"/>
      <c r="Q53" s="4" t="str">
        <f t="shared" si="5"/>
        <v/>
      </c>
      <c r="R53" s="5">
        <f t="shared" si="6"/>
        <v>0</v>
      </c>
      <c r="S53" s="3"/>
      <c r="T53" s="2"/>
      <c r="U53" s="2"/>
      <c r="V53" s="2"/>
      <c r="W53" s="4" t="str">
        <f t="shared" si="7"/>
        <v/>
      </c>
      <c r="X53" s="5">
        <f t="shared" si="8"/>
        <v>0</v>
      </c>
      <c r="Y53" s="3"/>
      <c r="Z53" s="2"/>
      <c r="AA53" s="2"/>
      <c r="AB53" s="2"/>
      <c r="AC53" s="4" t="str">
        <f t="shared" si="9"/>
        <v/>
      </c>
      <c r="AD53" s="5">
        <f t="shared" si="10"/>
        <v>0</v>
      </c>
      <c r="AE53" s="3"/>
      <c r="AF53" s="3"/>
      <c r="AG53" s="3"/>
      <c r="AH53" s="3"/>
      <c r="AI53" s="4" t="str">
        <f t="shared" si="11"/>
        <v/>
      </c>
      <c r="AJ53" s="5">
        <f t="shared" si="12"/>
        <v>0</v>
      </c>
      <c r="AK53" s="3"/>
      <c r="AL53" s="3"/>
      <c r="AM53" s="3"/>
      <c r="AN53" s="3"/>
      <c r="AO53" s="4" t="str">
        <f t="shared" si="32"/>
        <v/>
      </c>
      <c r="AP53" s="5">
        <f t="shared" si="13"/>
        <v>0</v>
      </c>
      <c r="AQ53" s="3"/>
      <c r="AR53" s="3"/>
      <c r="AS53" s="3"/>
      <c r="AT53" s="55"/>
      <c r="AU53" s="4" t="str">
        <f t="shared" si="27"/>
        <v/>
      </c>
      <c r="AV53" s="5">
        <f t="shared" si="15"/>
        <v>0</v>
      </c>
      <c r="AW53" s="3"/>
      <c r="AX53" s="3"/>
      <c r="AY53" s="3"/>
      <c r="AZ53" s="3"/>
      <c r="BA53" s="4" t="str">
        <f t="shared" si="28"/>
        <v/>
      </c>
      <c r="BB53" s="5">
        <f t="shared" si="17"/>
        <v>0</v>
      </c>
      <c r="BC53" s="3"/>
      <c r="BD53" s="3"/>
      <c r="BE53" s="3"/>
      <c r="BF53" s="3"/>
      <c r="BG53" s="4" t="str">
        <f t="shared" si="29"/>
        <v/>
      </c>
      <c r="BH53" s="5">
        <f t="shared" si="19"/>
        <v>0</v>
      </c>
      <c r="BI53" s="3"/>
      <c r="BJ53" s="3"/>
      <c r="BK53" s="3"/>
      <c r="BL53" s="3"/>
      <c r="BM53" s="4" t="str">
        <f t="shared" si="30"/>
        <v/>
      </c>
      <c r="BN53" s="5">
        <f t="shared" si="21"/>
        <v>0</v>
      </c>
      <c r="BO53" s="3"/>
      <c r="BP53" s="3"/>
      <c r="BQ53" s="3"/>
      <c r="BR53" s="3"/>
      <c r="BS53" s="4" t="str">
        <f t="shared" si="31"/>
        <v/>
      </c>
      <c r="BT53" s="5">
        <f t="shared" si="23"/>
        <v>0</v>
      </c>
    </row>
    <row r="54" spans="1:72" x14ac:dyDescent="0.25">
      <c r="A54" s="3"/>
      <c r="B54" s="2"/>
      <c r="C54" s="2"/>
      <c r="D54" s="2"/>
      <c r="E54" s="4" t="str">
        <f t="shared" si="0"/>
        <v/>
      </c>
      <c r="F54" s="5">
        <f t="shared" si="1"/>
        <v>0</v>
      </c>
      <c r="G54" s="3"/>
      <c r="H54" s="2"/>
      <c r="I54" s="2"/>
      <c r="J54" s="2"/>
      <c r="K54" s="4" t="str">
        <f t="shared" si="25"/>
        <v/>
      </c>
      <c r="L54" s="5">
        <f t="shared" si="26"/>
        <v>0</v>
      </c>
      <c r="M54" s="3"/>
      <c r="N54" s="2"/>
      <c r="O54" s="2"/>
      <c r="P54" s="2"/>
      <c r="Q54" s="4" t="str">
        <f t="shared" si="5"/>
        <v/>
      </c>
      <c r="R54" s="5">
        <f t="shared" si="6"/>
        <v>0</v>
      </c>
      <c r="S54" s="3"/>
      <c r="T54" s="2"/>
      <c r="U54" s="2"/>
      <c r="V54" s="2"/>
      <c r="W54" s="4" t="str">
        <f t="shared" si="7"/>
        <v/>
      </c>
      <c r="X54" s="5">
        <f t="shared" si="8"/>
        <v>0</v>
      </c>
      <c r="Y54" s="3"/>
      <c r="Z54" s="2"/>
      <c r="AA54" s="2"/>
      <c r="AB54" s="2"/>
      <c r="AC54" s="4" t="str">
        <f t="shared" si="9"/>
        <v/>
      </c>
      <c r="AD54" s="5">
        <f t="shared" si="10"/>
        <v>0</v>
      </c>
      <c r="AE54" s="3"/>
      <c r="AF54" s="3"/>
      <c r="AG54" s="3"/>
      <c r="AH54" s="3"/>
      <c r="AI54" s="4" t="str">
        <f t="shared" si="11"/>
        <v/>
      </c>
      <c r="AJ54" s="5">
        <f t="shared" si="12"/>
        <v>0</v>
      </c>
      <c r="AK54" s="3"/>
      <c r="AL54" s="3"/>
      <c r="AM54" s="3"/>
      <c r="AN54" s="3"/>
      <c r="AO54" s="4" t="str">
        <f t="shared" si="32"/>
        <v/>
      </c>
      <c r="AP54" s="5">
        <f t="shared" si="13"/>
        <v>0</v>
      </c>
      <c r="AQ54" s="3"/>
      <c r="AR54" s="3"/>
      <c r="AS54" s="3"/>
      <c r="AT54" s="55"/>
      <c r="AU54" s="4" t="str">
        <f t="shared" si="27"/>
        <v/>
      </c>
      <c r="AV54" s="5">
        <f t="shared" si="15"/>
        <v>0</v>
      </c>
      <c r="AW54" s="3"/>
      <c r="AX54" s="3"/>
      <c r="AY54" s="3"/>
      <c r="AZ54" s="3"/>
      <c r="BA54" s="4" t="str">
        <f t="shared" si="28"/>
        <v/>
      </c>
      <c r="BB54" s="5">
        <f t="shared" si="17"/>
        <v>0</v>
      </c>
      <c r="BC54" s="3"/>
      <c r="BD54" s="3"/>
      <c r="BE54" s="3"/>
      <c r="BF54" s="3"/>
      <c r="BG54" s="4" t="str">
        <f t="shared" si="29"/>
        <v/>
      </c>
      <c r="BH54" s="5">
        <f t="shared" si="19"/>
        <v>0</v>
      </c>
      <c r="BI54" s="3"/>
      <c r="BJ54" s="3"/>
      <c r="BK54" s="3"/>
      <c r="BL54" s="3"/>
      <c r="BM54" s="4" t="str">
        <f t="shared" si="30"/>
        <v/>
      </c>
      <c r="BN54" s="5">
        <f t="shared" si="21"/>
        <v>0</v>
      </c>
      <c r="BO54" s="3"/>
      <c r="BP54" s="3"/>
      <c r="BQ54" s="3"/>
      <c r="BR54" s="3"/>
      <c r="BS54" s="4" t="str">
        <f t="shared" si="31"/>
        <v/>
      </c>
      <c r="BT54" s="5">
        <f t="shared" si="23"/>
        <v>0</v>
      </c>
    </row>
    <row r="55" spans="1:72" x14ac:dyDescent="0.25">
      <c r="A55" s="3"/>
      <c r="B55" s="2"/>
      <c r="C55" s="2"/>
      <c r="D55" s="2"/>
      <c r="E55" s="4" t="str">
        <f t="shared" si="0"/>
        <v/>
      </c>
      <c r="F55" s="5">
        <f t="shared" si="1"/>
        <v>0</v>
      </c>
      <c r="G55" s="3"/>
      <c r="H55" s="2"/>
      <c r="I55" s="2"/>
      <c r="J55" s="2"/>
      <c r="K55" s="4" t="str">
        <f t="shared" si="25"/>
        <v/>
      </c>
      <c r="L55" s="5">
        <f t="shared" si="26"/>
        <v>0</v>
      </c>
      <c r="M55" s="3"/>
      <c r="N55" s="2"/>
      <c r="O55" s="2"/>
      <c r="P55" s="2"/>
      <c r="Q55" s="4" t="str">
        <f t="shared" si="5"/>
        <v/>
      </c>
      <c r="R55" s="5">
        <f t="shared" si="6"/>
        <v>0</v>
      </c>
      <c r="S55" s="3"/>
      <c r="T55" s="2"/>
      <c r="U55" s="2"/>
      <c r="V55" s="2"/>
      <c r="W55" s="4" t="str">
        <f t="shared" si="7"/>
        <v/>
      </c>
      <c r="X55" s="5">
        <f t="shared" si="8"/>
        <v>0</v>
      </c>
      <c r="Y55" s="3"/>
      <c r="Z55" s="2"/>
      <c r="AA55" s="2"/>
      <c r="AB55" s="2"/>
      <c r="AC55" s="4" t="str">
        <f t="shared" si="9"/>
        <v/>
      </c>
      <c r="AD55" s="5">
        <f t="shared" si="10"/>
        <v>0</v>
      </c>
      <c r="AE55" s="3"/>
      <c r="AF55" s="3"/>
      <c r="AG55" s="3"/>
      <c r="AH55" s="3"/>
      <c r="AI55" s="4" t="str">
        <f t="shared" si="11"/>
        <v/>
      </c>
      <c r="AJ55" s="5">
        <f t="shared" si="12"/>
        <v>0</v>
      </c>
      <c r="AK55" s="3"/>
      <c r="AL55" s="3"/>
      <c r="AM55" s="3"/>
      <c r="AN55" s="3"/>
      <c r="AO55" s="4" t="str">
        <f t="shared" si="32"/>
        <v/>
      </c>
      <c r="AP55" s="5">
        <f t="shared" si="13"/>
        <v>0</v>
      </c>
      <c r="AQ55" s="3"/>
      <c r="AR55" s="3"/>
      <c r="AS55" s="3"/>
      <c r="AT55" s="55"/>
      <c r="AU55" s="4" t="str">
        <f t="shared" si="27"/>
        <v/>
      </c>
      <c r="AV55" s="5">
        <f t="shared" si="15"/>
        <v>0</v>
      </c>
      <c r="AW55" s="3"/>
      <c r="AX55" s="3"/>
      <c r="AY55" s="3"/>
      <c r="AZ55" s="3"/>
      <c r="BA55" s="4" t="str">
        <f t="shared" si="28"/>
        <v/>
      </c>
      <c r="BB55" s="5">
        <f t="shared" si="17"/>
        <v>0</v>
      </c>
      <c r="BC55" s="3"/>
      <c r="BD55" s="3"/>
      <c r="BE55" s="3"/>
      <c r="BF55" s="3"/>
      <c r="BG55" s="4" t="str">
        <f t="shared" si="29"/>
        <v/>
      </c>
      <c r="BH55" s="5">
        <f t="shared" si="19"/>
        <v>0</v>
      </c>
      <c r="BI55" s="3"/>
      <c r="BJ55" s="3"/>
      <c r="BK55" s="3"/>
      <c r="BL55" s="3"/>
      <c r="BM55" s="4" t="str">
        <f t="shared" si="30"/>
        <v/>
      </c>
      <c r="BN55" s="5">
        <f t="shared" si="21"/>
        <v>0</v>
      </c>
      <c r="BO55" s="3"/>
      <c r="BP55" s="3"/>
      <c r="BQ55" s="3"/>
      <c r="BR55" s="3"/>
      <c r="BS55" s="4" t="str">
        <f t="shared" si="31"/>
        <v/>
      </c>
      <c r="BT55" s="5">
        <f t="shared" si="23"/>
        <v>0</v>
      </c>
    </row>
    <row r="56" spans="1:72" x14ac:dyDescent="0.25">
      <c r="A56" s="3"/>
      <c r="B56" s="2"/>
      <c r="C56" s="2"/>
      <c r="D56" s="2"/>
      <c r="E56" s="4" t="str">
        <f t="shared" si="0"/>
        <v/>
      </c>
      <c r="F56" s="5">
        <f t="shared" si="1"/>
        <v>0</v>
      </c>
      <c r="G56" s="3"/>
      <c r="H56" s="2"/>
      <c r="I56" s="2"/>
      <c r="J56" s="2"/>
      <c r="K56" s="4" t="str">
        <f t="shared" si="25"/>
        <v/>
      </c>
      <c r="L56" s="5">
        <f t="shared" si="26"/>
        <v>0</v>
      </c>
      <c r="M56" s="3"/>
      <c r="N56" s="2"/>
      <c r="O56" s="2"/>
      <c r="P56" s="2"/>
      <c r="Q56" s="4" t="str">
        <f t="shared" si="5"/>
        <v/>
      </c>
      <c r="R56" s="5">
        <f t="shared" si="6"/>
        <v>0</v>
      </c>
      <c r="S56" s="3"/>
      <c r="T56" s="2"/>
      <c r="U56" s="2"/>
      <c r="V56" s="2"/>
      <c r="W56" s="4" t="str">
        <f t="shared" si="7"/>
        <v/>
      </c>
      <c r="X56" s="5">
        <f t="shared" si="8"/>
        <v>0</v>
      </c>
      <c r="Y56" s="3"/>
      <c r="Z56" s="2"/>
      <c r="AA56" s="2"/>
      <c r="AB56" s="2"/>
      <c r="AC56" s="4" t="str">
        <f t="shared" si="9"/>
        <v/>
      </c>
      <c r="AD56" s="5">
        <f t="shared" si="10"/>
        <v>0</v>
      </c>
      <c r="AE56" s="3"/>
      <c r="AF56" s="3"/>
      <c r="AG56" s="3"/>
      <c r="AH56" s="3"/>
      <c r="AI56" s="4" t="str">
        <f t="shared" si="11"/>
        <v/>
      </c>
      <c r="AJ56" s="5">
        <f t="shared" si="12"/>
        <v>0</v>
      </c>
      <c r="AK56" s="3"/>
      <c r="AL56" s="3"/>
      <c r="AM56" s="3"/>
      <c r="AN56" s="3"/>
      <c r="AO56" s="4" t="str">
        <f t="shared" si="32"/>
        <v/>
      </c>
      <c r="AP56" s="5">
        <f t="shared" si="13"/>
        <v>0</v>
      </c>
      <c r="AQ56" s="3"/>
      <c r="AR56" s="3"/>
      <c r="AS56" s="3"/>
      <c r="AT56" s="55"/>
      <c r="AU56" s="4" t="str">
        <f t="shared" si="27"/>
        <v/>
      </c>
      <c r="AV56" s="5">
        <f t="shared" si="15"/>
        <v>0</v>
      </c>
      <c r="AW56" s="3"/>
      <c r="AX56" s="3"/>
      <c r="AY56" s="3"/>
      <c r="AZ56" s="3"/>
      <c r="BA56" s="4" t="str">
        <f t="shared" si="28"/>
        <v/>
      </c>
      <c r="BB56" s="5">
        <f t="shared" si="17"/>
        <v>0</v>
      </c>
      <c r="BC56" s="3"/>
      <c r="BD56" s="3"/>
      <c r="BE56" s="3"/>
      <c r="BF56" s="3"/>
      <c r="BG56" s="4" t="str">
        <f t="shared" si="29"/>
        <v/>
      </c>
      <c r="BH56" s="5">
        <f t="shared" si="19"/>
        <v>0</v>
      </c>
      <c r="BI56" s="3"/>
      <c r="BJ56" s="3"/>
      <c r="BK56" s="3"/>
      <c r="BL56" s="3"/>
      <c r="BM56" s="4" t="str">
        <f t="shared" si="30"/>
        <v/>
      </c>
      <c r="BN56" s="5">
        <f t="shared" si="21"/>
        <v>0</v>
      </c>
      <c r="BO56" s="3"/>
      <c r="BP56" s="3"/>
      <c r="BQ56" s="3"/>
      <c r="BR56" s="3"/>
      <c r="BS56" s="4" t="str">
        <f t="shared" si="31"/>
        <v/>
      </c>
      <c r="BT56" s="5">
        <f t="shared" si="23"/>
        <v>0</v>
      </c>
    </row>
    <row r="57" spans="1:72" x14ac:dyDescent="0.25">
      <c r="A57" s="3"/>
      <c r="B57" s="2"/>
      <c r="C57" s="2"/>
      <c r="D57" s="2"/>
      <c r="E57" s="4" t="str">
        <f t="shared" si="0"/>
        <v/>
      </c>
      <c r="F57" s="5">
        <f t="shared" si="1"/>
        <v>0</v>
      </c>
      <c r="G57" s="3"/>
      <c r="H57" s="2"/>
      <c r="I57" s="2"/>
      <c r="J57" s="2"/>
      <c r="K57" s="4" t="str">
        <f t="shared" si="25"/>
        <v/>
      </c>
      <c r="L57" s="5">
        <f t="shared" si="26"/>
        <v>0</v>
      </c>
      <c r="M57" s="3"/>
      <c r="N57" s="2"/>
      <c r="O57" s="2"/>
      <c r="P57" s="2"/>
      <c r="Q57" s="4" t="str">
        <f t="shared" si="5"/>
        <v/>
      </c>
      <c r="R57" s="5">
        <f t="shared" si="6"/>
        <v>0</v>
      </c>
      <c r="S57" s="3"/>
      <c r="T57" s="2"/>
      <c r="U57" s="2"/>
      <c r="V57" s="2"/>
      <c r="W57" s="4" t="str">
        <f t="shared" si="7"/>
        <v/>
      </c>
      <c r="X57" s="5">
        <f t="shared" si="8"/>
        <v>0</v>
      </c>
      <c r="Y57" s="3"/>
      <c r="Z57" s="2"/>
      <c r="AA57" s="2"/>
      <c r="AB57" s="2"/>
      <c r="AC57" s="4" t="str">
        <f t="shared" si="9"/>
        <v/>
      </c>
      <c r="AD57" s="5">
        <f t="shared" si="10"/>
        <v>0</v>
      </c>
      <c r="AE57" s="3"/>
      <c r="AF57" s="3"/>
      <c r="AG57" s="3"/>
      <c r="AH57" s="3"/>
      <c r="AI57" s="4" t="str">
        <f t="shared" si="11"/>
        <v/>
      </c>
      <c r="AJ57" s="5">
        <f t="shared" si="12"/>
        <v>0</v>
      </c>
      <c r="AK57" s="3"/>
      <c r="AL57" s="3"/>
      <c r="AM57" s="3"/>
      <c r="AN57" s="3"/>
      <c r="AO57" s="4" t="str">
        <f t="shared" si="32"/>
        <v/>
      </c>
      <c r="AP57" s="5">
        <f t="shared" si="13"/>
        <v>0</v>
      </c>
      <c r="AQ57" s="3"/>
      <c r="AR57" s="3"/>
      <c r="AS57" s="3"/>
      <c r="AT57" s="55"/>
      <c r="AU57" s="4" t="str">
        <f t="shared" si="27"/>
        <v/>
      </c>
      <c r="AV57" s="5">
        <f t="shared" si="15"/>
        <v>0</v>
      </c>
      <c r="AW57" s="3"/>
      <c r="AX57" s="3"/>
      <c r="AY57" s="3"/>
      <c r="AZ57" s="3"/>
      <c r="BA57" s="4" t="str">
        <f t="shared" si="28"/>
        <v/>
      </c>
      <c r="BB57" s="5">
        <f t="shared" si="17"/>
        <v>0</v>
      </c>
      <c r="BC57" s="3"/>
      <c r="BD57" s="3"/>
      <c r="BE57" s="3"/>
      <c r="BF57" s="3"/>
      <c r="BG57" s="4" t="str">
        <f t="shared" si="29"/>
        <v/>
      </c>
      <c r="BH57" s="5">
        <f t="shared" si="19"/>
        <v>0</v>
      </c>
      <c r="BI57" s="3"/>
      <c r="BJ57" s="3"/>
      <c r="BK57" s="3"/>
      <c r="BL57" s="3"/>
      <c r="BM57" s="4" t="str">
        <f t="shared" si="30"/>
        <v/>
      </c>
      <c r="BN57" s="5">
        <f t="shared" si="21"/>
        <v>0</v>
      </c>
      <c r="BO57" s="3"/>
      <c r="BP57" s="3"/>
      <c r="BQ57" s="3"/>
      <c r="BR57" s="3"/>
      <c r="BS57" s="4" t="str">
        <f t="shared" si="31"/>
        <v/>
      </c>
      <c r="BT57" s="5">
        <f t="shared" si="23"/>
        <v>0</v>
      </c>
    </row>
    <row r="58" spans="1:72" x14ac:dyDescent="0.25">
      <c r="A58" s="3"/>
      <c r="B58" s="2"/>
      <c r="C58" s="2"/>
      <c r="D58" s="2"/>
      <c r="E58" s="4" t="str">
        <f t="shared" si="0"/>
        <v/>
      </c>
      <c r="F58" s="5">
        <f t="shared" si="1"/>
        <v>0</v>
      </c>
      <c r="G58" s="3"/>
      <c r="H58" s="2"/>
      <c r="I58" s="2"/>
      <c r="J58" s="2"/>
      <c r="K58" s="4" t="str">
        <f t="shared" si="25"/>
        <v/>
      </c>
      <c r="L58" s="5">
        <f t="shared" si="26"/>
        <v>0</v>
      </c>
      <c r="M58" s="3"/>
      <c r="N58" s="2"/>
      <c r="O58" s="2"/>
      <c r="P58" s="2"/>
      <c r="Q58" s="4" t="str">
        <f t="shared" si="5"/>
        <v/>
      </c>
      <c r="R58" s="5">
        <f t="shared" si="6"/>
        <v>0</v>
      </c>
      <c r="S58" s="3"/>
      <c r="T58" s="2"/>
      <c r="U58" s="2"/>
      <c r="V58" s="2"/>
      <c r="W58" s="4" t="str">
        <f t="shared" si="7"/>
        <v/>
      </c>
      <c r="X58" s="5">
        <f t="shared" si="8"/>
        <v>0</v>
      </c>
      <c r="Y58" s="3"/>
      <c r="Z58" s="2"/>
      <c r="AA58" s="2"/>
      <c r="AB58" s="2"/>
      <c r="AC58" s="4" t="str">
        <f t="shared" si="9"/>
        <v/>
      </c>
      <c r="AD58" s="5">
        <f t="shared" si="10"/>
        <v>0</v>
      </c>
      <c r="AE58" s="3"/>
      <c r="AF58" s="3"/>
      <c r="AG58" s="3"/>
      <c r="AH58" s="3"/>
      <c r="AI58" s="4" t="str">
        <f t="shared" si="11"/>
        <v/>
      </c>
      <c r="AJ58" s="5">
        <f t="shared" si="12"/>
        <v>0</v>
      </c>
      <c r="AK58" s="3"/>
      <c r="AL58" s="3"/>
      <c r="AM58" s="3"/>
      <c r="AN58" s="3"/>
      <c r="AO58" s="4" t="str">
        <f t="shared" si="32"/>
        <v/>
      </c>
      <c r="AP58" s="5">
        <f t="shared" si="13"/>
        <v>0</v>
      </c>
      <c r="AQ58" s="3"/>
      <c r="AR58" s="3"/>
      <c r="AS58" s="3"/>
      <c r="AT58" s="55"/>
      <c r="AU58" s="4" t="str">
        <f t="shared" si="27"/>
        <v/>
      </c>
      <c r="AV58" s="5">
        <f t="shared" si="15"/>
        <v>0</v>
      </c>
      <c r="AW58" s="3"/>
      <c r="AX58" s="3"/>
      <c r="AY58" s="3"/>
      <c r="AZ58" s="3"/>
      <c r="BA58" s="4" t="str">
        <f t="shared" si="28"/>
        <v/>
      </c>
      <c r="BB58" s="5">
        <f t="shared" si="17"/>
        <v>0</v>
      </c>
      <c r="BC58" s="3"/>
      <c r="BD58" s="3"/>
      <c r="BE58" s="3"/>
      <c r="BF58" s="3"/>
      <c r="BG58" s="4" t="str">
        <f t="shared" si="29"/>
        <v/>
      </c>
      <c r="BH58" s="5">
        <f t="shared" si="19"/>
        <v>0</v>
      </c>
      <c r="BI58" s="3"/>
      <c r="BJ58" s="3"/>
      <c r="BK58" s="3"/>
      <c r="BL58" s="3"/>
      <c r="BM58" s="4" t="str">
        <f t="shared" si="30"/>
        <v/>
      </c>
      <c r="BN58" s="5">
        <f t="shared" si="21"/>
        <v>0</v>
      </c>
      <c r="BO58" s="3"/>
      <c r="BP58" s="3"/>
      <c r="BQ58" s="3"/>
      <c r="BR58" s="3"/>
      <c r="BS58" s="4" t="str">
        <f t="shared" si="31"/>
        <v/>
      </c>
      <c r="BT58" s="5">
        <f t="shared" si="23"/>
        <v>0</v>
      </c>
    </row>
    <row r="59" spans="1:72" x14ac:dyDescent="0.25">
      <c r="A59" s="3"/>
      <c r="B59" s="2"/>
      <c r="C59" s="2"/>
      <c r="D59" s="2"/>
      <c r="E59" s="4" t="str">
        <f t="shared" si="0"/>
        <v/>
      </c>
      <c r="F59" s="5">
        <f t="shared" si="1"/>
        <v>0</v>
      </c>
      <c r="G59" s="3"/>
      <c r="H59" s="2"/>
      <c r="I59" s="2"/>
      <c r="J59" s="2"/>
      <c r="K59" s="4" t="str">
        <f t="shared" si="25"/>
        <v/>
      </c>
      <c r="L59" s="5">
        <f t="shared" si="26"/>
        <v>0</v>
      </c>
      <c r="M59" s="3"/>
      <c r="N59" s="2"/>
      <c r="O59" s="2"/>
      <c r="P59" s="2"/>
      <c r="Q59" s="4" t="str">
        <f t="shared" si="5"/>
        <v/>
      </c>
      <c r="R59" s="5">
        <f t="shared" si="6"/>
        <v>0</v>
      </c>
      <c r="S59" s="3"/>
      <c r="T59" s="2"/>
      <c r="U59" s="2"/>
      <c r="V59" s="2"/>
      <c r="W59" s="4" t="str">
        <f t="shared" si="7"/>
        <v/>
      </c>
      <c r="X59" s="5">
        <f t="shared" si="8"/>
        <v>0</v>
      </c>
      <c r="Y59" s="3"/>
      <c r="Z59" s="2"/>
      <c r="AA59" s="2"/>
      <c r="AB59" s="2"/>
      <c r="AC59" s="4" t="str">
        <f t="shared" si="9"/>
        <v/>
      </c>
      <c r="AD59" s="5">
        <f t="shared" si="10"/>
        <v>0</v>
      </c>
      <c r="AE59" s="3"/>
      <c r="AF59" s="3"/>
      <c r="AG59" s="3"/>
      <c r="AH59" s="3"/>
      <c r="AI59" s="4" t="str">
        <f t="shared" si="11"/>
        <v/>
      </c>
      <c r="AJ59" s="5">
        <f t="shared" si="12"/>
        <v>0</v>
      </c>
      <c r="AK59" s="3"/>
      <c r="AL59" s="3"/>
      <c r="AM59" s="3"/>
      <c r="AN59" s="3"/>
      <c r="AO59" s="4" t="str">
        <f t="shared" si="32"/>
        <v/>
      </c>
      <c r="AP59" s="5">
        <f t="shared" si="13"/>
        <v>0</v>
      </c>
      <c r="AQ59" s="3"/>
      <c r="AR59" s="3"/>
      <c r="AS59" s="3"/>
      <c r="AT59" s="55"/>
      <c r="AU59" s="4" t="str">
        <f t="shared" si="27"/>
        <v/>
      </c>
      <c r="AV59" s="5">
        <f t="shared" si="15"/>
        <v>0</v>
      </c>
      <c r="AW59" s="3"/>
      <c r="AX59" s="3"/>
      <c r="AY59" s="3"/>
      <c r="AZ59" s="3"/>
      <c r="BA59" s="4" t="str">
        <f t="shared" si="28"/>
        <v/>
      </c>
      <c r="BB59" s="5">
        <f t="shared" si="17"/>
        <v>0</v>
      </c>
      <c r="BC59" s="3"/>
      <c r="BD59" s="3"/>
      <c r="BE59" s="3"/>
      <c r="BF59" s="3"/>
      <c r="BG59" s="4" t="str">
        <f t="shared" si="29"/>
        <v/>
      </c>
      <c r="BH59" s="5">
        <f t="shared" si="19"/>
        <v>0</v>
      </c>
      <c r="BI59" s="3"/>
      <c r="BJ59" s="3"/>
      <c r="BK59" s="3"/>
      <c r="BL59" s="3"/>
      <c r="BM59" s="4" t="str">
        <f t="shared" si="30"/>
        <v/>
      </c>
      <c r="BN59" s="5">
        <f t="shared" si="21"/>
        <v>0</v>
      </c>
      <c r="BO59" s="3"/>
      <c r="BP59" s="3"/>
      <c r="BQ59" s="3"/>
      <c r="BR59" s="3"/>
      <c r="BS59" s="4" t="str">
        <f t="shared" si="31"/>
        <v/>
      </c>
      <c r="BT59" s="5">
        <f t="shared" si="23"/>
        <v>0</v>
      </c>
    </row>
    <row r="60" spans="1:72" x14ac:dyDescent="0.25">
      <c r="A60" s="3"/>
      <c r="B60" s="2"/>
      <c r="C60" s="2"/>
      <c r="D60" s="2"/>
      <c r="E60" s="4" t="str">
        <f t="shared" si="0"/>
        <v/>
      </c>
      <c r="F60" s="5">
        <f t="shared" si="1"/>
        <v>0</v>
      </c>
      <c r="G60" s="3"/>
      <c r="H60" s="2"/>
      <c r="I60" s="2"/>
      <c r="J60" s="2"/>
      <c r="K60" s="4" t="str">
        <f t="shared" si="25"/>
        <v/>
      </c>
      <c r="L60" s="5">
        <f t="shared" si="26"/>
        <v>0</v>
      </c>
      <c r="M60" s="3"/>
      <c r="N60" s="2"/>
      <c r="O60" s="2"/>
      <c r="P60" s="2"/>
      <c r="Q60" s="4" t="str">
        <f t="shared" si="5"/>
        <v/>
      </c>
      <c r="R60" s="5">
        <f t="shared" si="6"/>
        <v>0</v>
      </c>
      <c r="S60" s="3"/>
      <c r="T60" s="2"/>
      <c r="U60" s="2"/>
      <c r="V60" s="2"/>
      <c r="W60" s="4" t="str">
        <f t="shared" si="7"/>
        <v/>
      </c>
      <c r="X60" s="5">
        <f t="shared" si="8"/>
        <v>0</v>
      </c>
      <c r="Y60" s="3"/>
      <c r="Z60" s="2"/>
      <c r="AA60" s="2"/>
      <c r="AB60" s="2"/>
      <c r="AC60" s="4" t="str">
        <f t="shared" si="9"/>
        <v/>
      </c>
      <c r="AD60" s="5">
        <f t="shared" si="10"/>
        <v>0</v>
      </c>
      <c r="AE60" s="3"/>
      <c r="AF60" s="3"/>
      <c r="AG60" s="3"/>
      <c r="AH60" s="3"/>
      <c r="AI60" s="4" t="str">
        <f t="shared" si="11"/>
        <v/>
      </c>
      <c r="AJ60" s="5">
        <f t="shared" si="12"/>
        <v>0</v>
      </c>
      <c r="AK60" s="3"/>
      <c r="AL60" s="3"/>
      <c r="AM60" s="3"/>
      <c r="AN60" s="3"/>
      <c r="AO60" s="4" t="str">
        <f t="shared" si="32"/>
        <v/>
      </c>
      <c r="AP60" s="5">
        <f t="shared" si="13"/>
        <v>0</v>
      </c>
      <c r="AQ60" s="3"/>
      <c r="AR60" s="3"/>
      <c r="AS60" s="3"/>
      <c r="AT60" s="55"/>
      <c r="AU60" s="4" t="str">
        <f t="shared" si="27"/>
        <v/>
      </c>
      <c r="AV60" s="5">
        <f t="shared" si="15"/>
        <v>0</v>
      </c>
      <c r="AW60" s="3"/>
      <c r="AX60" s="3"/>
      <c r="AY60" s="3"/>
      <c r="AZ60" s="3"/>
      <c r="BA60" s="4" t="str">
        <f t="shared" si="28"/>
        <v/>
      </c>
      <c r="BB60" s="5">
        <f t="shared" si="17"/>
        <v>0</v>
      </c>
      <c r="BC60" s="3"/>
      <c r="BD60" s="3"/>
      <c r="BE60" s="3"/>
      <c r="BF60" s="3"/>
      <c r="BG60" s="4" t="str">
        <f t="shared" si="29"/>
        <v/>
      </c>
      <c r="BH60" s="5">
        <f t="shared" si="19"/>
        <v>0</v>
      </c>
      <c r="BI60" s="3"/>
      <c r="BJ60" s="3"/>
      <c r="BK60" s="3"/>
      <c r="BL60" s="3"/>
      <c r="BM60" s="4" t="str">
        <f t="shared" si="30"/>
        <v/>
      </c>
      <c r="BN60" s="5">
        <f t="shared" si="21"/>
        <v>0</v>
      </c>
      <c r="BO60" s="3"/>
      <c r="BP60" s="3"/>
      <c r="BQ60" s="3"/>
      <c r="BR60" s="3"/>
      <c r="BS60" s="4" t="str">
        <f t="shared" si="31"/>
        <v/>
      </c>
      <c r="BT60" s="5">
        <f t="shared" si="23"/>
        <v>0</v>
      </c>
    </row>
    <row r="61" spans="1:72" x14ac:dyDescent="0.25">
      <c r="A61" s="3"/>
      <c r="B61" s="2"/>
      <c r="C61" s="2"/>
      <c r="D61" s="2"/>
      <c r="E61" s="4" t="str">
        <f t="shared" si="0"/>
        <v/>
      </c>
      <c r="F61" s="5">
        <f t="shared" si="1"/>
        <v>0</v>
      </c>
      <c r="G61" s="3"/>
      <c r="H61" s="2"/>
      <c r="I61" s="2"/>
      <c r="J61" s="2"/>
      <c r="K61" s="4" t="str">
        <f t="shared" si="25"/>
        <v/>
      </c>
      <c r="L61" s="5">
        <f t="shared" si="26"/>
        <v>0</v>
      </c>
      <c r="M61" s="3"/>
      <c r="N61" s="4"/>
      <c r="O61" s="4"/>
      <c r="P61" s="4"/>
      <c r="Q61" s="4" t="str">
        <f t="shared" si="5"/>
        <v/>
      </c>
      <c r="R61" s="5">
        <f t="shared" si="6"/>
        <v>0</v>
      </c>
      <c r="S61" s="3"/>
      <c r="T61" s="4"/>
      <c r="U61" s="4"/>
      <c r="V61" s="4"/>
      <c r="W61" s="4" t="str">
        <f t="shared" si="7"/>
        <v/>
      </c>
      <c r="X61" s="5">
        <f t="shared" si="8"/>
        <v>0</v>
      </c>
      <c r="Y61" s="3"/>
      <c r="Z61" s="2"/>
      <c r="AA61" s="2"/>
      <c r="AB61" s="2"/>
      <c r="AC61" s="4" t="str">
        <f t="shared" si="9"/>
        <v/>
      </c>
      <c r="AD61" s="5">
        <f t="shared" si="10"/>
        <v>0</v>
      </c>
      <c r="AE61" s="3" t="s">
        <v>38</v>
      </c>
      <c r="AF61" s="6"/>
      <c r="AG61" s="6"/>
      <c r="AH61" s="6"/>
      <c r="AI61" s="4" t="str">
        <f t="shared" si="11"/>
        <v/>
      </c>
      <c r="AJ61" s="5">
        <f t="shared" si="12"/>
        <v>0</v>
      </c>
      <c r="AK61" s="3"/>
      <c r="AL61" s="6"/>
      <c r="AM61" s="6"/>
      <c r="AN61" s="6"/>
      <c r="AO61" s="4" t="str">
        <f t="shared" si="32"/>
        <v/>
      </c>
      <c r="AP61" s="5">
        <f t="shared" si="13"/>
        <v>0</v>
      </c>
      <c r="AQ61" s="3"/>
      <c r="AR61" s="6"/>
      <c r="AS61" s="6"/>
      <c r="AT61" s="56"/>
      <c r="AU61" s="4" t="str">
        <f t="shared" si="27"/>
        <v/>
      </c>
      <c r="AV61" s="5">
        <f t="shared" si="15"/>
        <v>0</v>
      </c>
      <c r="AW61" s="3"/>
      <c r="AX61" s="6"/>
      <c r="AY61" s="6"/>
      <c r="AZ61" s="6"/>
      <c r="BA61" s="4" t="str">
        <f t="shared" si="28"/>
        <v/>
      </c>
      <c r="BB61" s="5">
        <f t="shared" si="17"/>
        <v>0</v>
      </c>
      <c r="BC61" s="3"/>
      <c r="BD61" s="6"/>
      <c r="BE61" s="6"/>
      <c r="BF61" s="6"/>
      <c r="BG61" s="4" t="str">
        <f t="shared" si="29"/>
        <v/>
      </c>
      <c r="BH61" s="5">
        <f t="shared" si="19"/>
        <v>0</v>
      </c>
      <c r="BI61" s="3"/>
      <c r="BJ61" s="3"/>
      <c r="BK61" s="3"/>
      <c r="BL61" s="3"/>
      <c r="BM61" s="4" t="str">
        <f t="shared" si="30"/>
        <v/>
      </c>
      <c r="BN61" s="5">
        <f t="shared" si="21"/>
        <v>0</v>
      </c>
      <c r="BO61" s="3"/>
      <c r="BP61" s="6"/>
      <c r="BQ61" s="6"/>
      <c r="BR61" s="6"/>
      <c r="BS61" s="4" t="str">
        <f t="shared" si="31"/>
        <v/>
      </c>
      <c r="BT61" s="5">
        <f t="shared" si="23"/>
        <v>0</v>
      </c>
    </row>
    <row r="62" spans="1:72" x14ac:dyDescent="0.25">
      <c r="A62" s="3"/>
      <c r="B62" s="2"/>
      <c r="C62" s="2"/>
      <c r="D62" s="2"/>
      <c r="E62" s="4" t="str">
        <f t="shared" si="0"/>
        <v/>
      </c>
      <c r="F62" s="5">
        <f t="shared" si="1"/>
        <v>0</v>
      </c>
      <c r="G62" s="3"/>
      <c r="H62" s="2"/>
      <c r="I62" s="2"/>
      <c r="J62" s="2"/>
      <c r="K62" s="4" t="str">
        <f t="shared" si="25"/>
        <v/>
      </c>
      <c r="L62" s="5">
        <f t="shared" si="26"/>
        <v>0</v>
      </c>
      <c r="M62" s="3"/>
      <c r="N62" s="2"/>
      <c r="O62" s="2"/>
      <c r="P62" s="2"/>
      <c r="Q62" s="4" t="str">
        <f t="shared" si="5"/>
        <v/>
      </c>
      <c r="R62" s="5">
        <f t="shared" si="6"/>
        <v>0</v>
      </c>
      <c r="S62" s="3"/>
      <c r="T62" s="2"/>
      <c r="U62" s="2"/>
      <c r="V62" s="2"/>
      <c r="W62" s="4" t="str">
        <f t="shared" si="7"/>
        <v/>
      </c>
      <c r="X62" s="5">
        <f t="shared" si="8"/>
        <v>0</v>
      </c>
      <c r="Y62" s="3"/>
      <c r="Z62" s="2"/>
      <c r="AA62" s="2"/>
      <c r="AB62" s="2"/>
      <c r="AC62" s="4" t="str">
        <f t="shared" si="9"/>
        <v/>
      </c>
      <c r="AD62" s="5">
        <f t="shared" si="10"/>
        <v>0</v>
      </c>
      <c r="AE62" s="6" t="s">
        <v>38</v>
      </c>
      <c r="AF62" s="3"/>
      <c r="AG62" s="3"/>
      <c r="AH62" s="3"/>
      <c r="AI62" s="4" t="str">
        <f t="shared" si="11"/>
        <v/>
      </c>
      <c r="AJ62" s="5">
        <f t="shared" si="12"/>
        <v>0</v>
      </c>
      <c r="AK62" s="3"/>
      <c r="AL62" s="3"/>
      <c r="AM62" s="3"/>
      <c r="AN62" s="3"/>
      <c r="AO62" s="4" t="str">
        <f t="shared" si="32"/>
        <v/>
      </c>
      <c r="AP62" s="5">
        <f t="shared" si="13"/>
        <v>0</v>
      </c>
      <c r="AQ62" s="3"/>
      <c r="AR62" s="3"/>
      <c r="AS62" s="3"/>
      <c r="AT62" s="55"/>
      <c r="AU62" s="4" t="str">
        <f t="shared" si="27"/>
        <v/>
      </c>
      <c r="AV62" s="5">
        <f t="shared" si="15"/>
        <v>0</v>
      </c>
      <c r="AW62" s="3"/>
      <c r="AX62" s="3"/>
      <c r="AY62" s="3"/>
      <c r="AZ62" s="3"/>
      <c r="BA62" s="4" t="str">
        <f t="shared" si="28"/>
        <v/>
      </c>
      <c r="BB62" s="5">
        <f t="shared" si="17"/>
        <v>0</v>
      </c>
      <c r="BC62" s="3"/>
      <c r="BD62" s="3"/>
      <c r="BE62" s="3"/>
      <c r="BF62" s="3"/>
      <c r="BG62" s="4" t="str">
        <f t="shared" si="29"/>
        <v/>
      </c>
      <c r="BH62" s="5">
        <f t="shared" si="19"/>
        <v>0</v>
      </c>
      <c r="BI62" s="3"/>
      <c r="BJ62" s="3"/>
      <c r="BK62" s="3"/>
      <c r="BL62" s="3"/>
      <c r="BM62" s="4" t="str">
        <f t="shared" si="30"/>
        <v/>
      </c>
      <c r="BN62" s="5">
        <f t="shared" si="21"/>
        <v>0</v>
      </c>
      <c r="BO62" s="3"/>
      <c r="BP62" s="3"/>
      <c r="BQ62" s="3"/>
      <c r="BR62" s="3"/>
      <c r="BS62" s="4" t="str">
        <f t="shared" si="31"/>
        <v/>
      </c>
      <c r="BT62" s="5">
        <f t="shared" si="23"/>
        <v>0</v>
      </c>
    </row>
    <row r="63" spans="1:72" x14ac:dyDescent="0.25">
      <c r="A63" s="3"/>
      <c r="B63" s="2"/>
      <c r="C63" s="2"/>
      <c r="D63" s="2"/>
      <c r="E63" s="4" t="str">
        <f t="shared" si="0"/>
        <v/>
      </c>
      <c r="F63" s="5">
        <f t="shared" si="1"/>
        <v>0</v>
      </c>
      <c r="G63" s="3"/>
      <c r="H63" s="2"/>
      <c r="I63" s="2"/>
      <c r="J63" s="2"/>
      <c r="K63" s="4" t="str">
        <f t="shared" si="3"/>
        <v/>
      </c>
      <c r="L63" s="5">
        <f t="shared" si="4"/>
        <v>0</v>
      </c>
      <c r="M63" s="3"/>
      <c r="N63" s="2"/>
      <c r="O63" s="2"/>
      <c r="P63" s="2"/>
      <c r="Q63" s="4" t="str">
        <f t="shared" si="5"/>
        <v/>
      </c>
      <c r="R63" s="5">
        <f t="shared" si="6"/>
        <v>0</v>
      </c>
      <c r="S63" s="3"/>
      <c r="T63" s="2"/>
      <c r="U63" s="2"/>
      <c r="V63" s="2"/>
      <c r="W63" s="4" t="str">
        <f t="shared" si="7"/>
        <v/>
      </c>
      <c r="X63" s="5">
        <f t="shared" si="8"/>
        <v>0</v>
      </c>
      <c r="Y63" s="3"/>
      <c r="Z63" s="2"/>
      <c r="AA63" s="2"/>
      <c r="AB63" s="2"/>
      <c r="AC63" s="4" t="str">
        <f t="shared" si="9"/>
        <v/>
      </c>
      <c r="AD63" s="5">
        <f t="shared" ref="AD63:AD73" si="33">+AB63</f>
        <v>0</v>
      </c>
      <c r="AE63" s="3"/>
      <c r="AF63" s="3"/>
      <c r="AG63" s="3"/>
      <c r="AH63" s="3"/>
      <c r="AI63" s="4" t="str">
        <f t="shared" si="11"/>
        <v/>
      </c>
      <c r="AJ63" s="5">
        <f t="shared" ref="AJ63:AJ73" si="34">+AH63</f>
        <v>0</v>
      </c>
      <c r="AK63" s="3"/>
      <c r="AL63" s="3"/>
      <c r="AM63" s="3"/>
      <c r="AN63" s="3"/>
      <c r="AO63" s="4" t="str">
        <f t="shared" ref="AO63:AO73" si="35">MID(AL63,1,5)</f>
        <v/>
      </c>
      <c r="AP63" s="5">
        <f t="shared" ref="AP63:AP73" si="36">+AN63</f>
        <v>0</v>
      </c>
      <c r="AQ63" s="3"/>
      <c r="AR63" s="3"/>
      <c r="AS63" s="3"/>
      <c r="AT63" s="55"/>
      <c r="AU63" s="4" t="str">
        <f t="shared" ref="AU63:AU73" si="37">MID(AR63,1,5)</f>
        <v/>
      </c>
      <c r="AV63" s="5">
        <f t="shared" ref="AV63:AV73" si="38">+AT63</f>
        <v>0</v>
      </c>
      <c r="AW63" s="3"/>
      <c r="AX63" s="3"/>
      <c r="AY63" s="3"/>
      <c r="AZ63" s="3"/>
      <c r="BA63" s="4" t="str">
        <f t="shared" ref="BA63:BA73" si="39">MID(AX63,1,5)</f>
        <v/>
      </c>
      <c r="BB63" s="5">
        <f t="shared" ref="BB63:BB73" si="40">+AZ63</f>
        <v>0</v>
      </c>
      <c r="BC63" s="3"/>
      <c r="BD63" s="3"/>
      <c r="BE63" s="3"/>
      <c r="BF63" s="3"/>
      <c r="BG63" s="4" t="str">
        <f t="shared" ref="BG63:BG73" si="41">MID(BD63,1,5)</f>
        <v/>
      </c>
      <c r="BH63" s="5">
        <f t="shared" ref="BH63:BH73" si="42">+BF63</f>
        <v>0</v>
      </c>
      <c r="BI63" s="3"/>
      <c r="BJ63" s="3"/>
      <c r="BK63" s="3"/>
      <c r="BL63" s="3"/>
      <c r="BM63" s="4" t="str">
        <f t="shared" ref="BM63:BM73" si="43">MID(BJ63,1,5)</f>
        <v/>
      </c>
      <c r="BN63" s="5">
        <f t="shared" ref="BN63:BN73" si="44">+BL63</f>
        <v>0</v>
      </c>
      <c r="BO63" s="3"/>
      <c r="BP63" s="3"/>
      <c r="BQ63" s="3"/>
      <c r="BR63" s="3"/>
      <c r="BS63" s="4" t="str">
        <f t="shared" ref="BS63:BS73" si="45">MID(BP63,1,5)</f>
        <v/>
      </c>
      <c r="BT63" s="5">
        <f t="shared" ref="BT63:BT73" si="46">+BR63</f>
        <v>0</v>
      </c>
    </row>
    <row r="64" spans="1:72" x14ac:dyDescent="0.25">
      <c r="A64" s="3"/>
      <c r="B64" s="2"/>
      <c r="C64" s="2"/>
      <c r="D64" s="2"/>
      <c r="E64" s="4" t="str">
        <f t="shared" si="0"/>
        <v/>
      </c>
      <c r="F64" s="5">
        <f t="shared" si="1"/>
        <v>0</v>
      </c>
      <c r="G64" s="3"/>
      <c r="H64" s="2"/>
      <c r="I64" s="2"/>
      <c r="J64" s="2"/>
      <c r="K64" s="4" t="str">
        <f t="shared" si="3"/>
        <v/>
      </c>
      <c r="L64" s="5">
        <f t="shared" si="4"/>
        <v>0</v>
      </c>
      <c r="M64" s="3"/>
      <c r="N64" s="2"/>
      <c r="O64" s="2"/>
      <c r="P64" s="2"/>
      <c r="Q64" s="4" t="str">
        <f t="shared" si="5"/>
        <v/>
      </c>
      <c r="R64" s="5">
        <f t="shared" si="6"/>
        <v>0</v>
      </c>
      <c r="S64" s="3"/>
      <c r="T64" s="2"/>
      <c r="U64" s="2"/>
      <c r="V64" s="2"/>
      <c r="W64" s="4" t="str">
        <f t="shared" si="7"/>
        <v/>
      </c>
      <c r="X64" s="5">
        <f t="shared" si="8"/>
        <v>0</v>
      </c>
      <c r="Y64" s="3"/>
      <c r="Z64" s="2"/>
      <c r="AA64" s="2"/>
      <c r="AB64" s="2"/>
      <c r="AC64" s="4" t="str">
        <f t="shared" si="9"/>
        <v/>
      </c>
      <c r="AD64" s="5">
        <f t="shared" si="33"/>
        <v>0</v>
      </c>
      <c r="AE64" s="3"/>
      <c r="AF64" s="3"/>
      <c r="AG64" s="3"/>
      <c r="AH64" s="3"/>
      <c r="AI64" s="4" t="str">
        <f t="shared" si="11"/>
        <v/>
      </c>
      <c r="AJ64" s="5">
        <f t="shared" si="34"/>
        <v>0</v>
      </c>
      <c r="AK64" s="3"/>
      <c r="AL64" s="3"/>
      <c r="AM64" s="3"/>
      <c r="AN64" s="3"/>
      <c r="AO64" s="4" t="str">
        <f t="shared" si="35"/>
        <v/>
      </c>
      <c r="AP64" s="5">
        <f t="shared" si="36"/>
        <v>0</v>
      </c>
      <c r="AQ64" s="3"/>
      <c r="AR64" s="3"/>
      <c r="AS64" s="3"/>
      <c r="AT64" s="55"/>
      <c r="AU64" s="4" t="str">
        <f t="shared" si="37"/>
        <v/>
      </c>
      <c r="AV64" s="5">
        <f t="shared" si="38"/>
        <v>0</v>
      </c>
      <c r="AW64" s="3"/>
      <c r="AX64" s="3"/>
      <c r="AY64" s="3"/>
      <c r="AZ64" s="3"/>
      <c r="BA64" s="4" t="str">
        <f t="shared" si="39"/>
        <v/>
      </c>
      <c r="BB64" s="5">
        <f t="shared" si="40"/>
        <v>0</v>
      </c>
      <c r="BC64" s="3"/>
      <c r="BD64" s="3"/>
      <c r="BE64" s="3"/>
      <c r="BF64" s="3"/>
      <c r="BG64" s="4" t="str">
        <f t="shared" si="41"/>
        <v/>
      </c>
      <c r="BH64" s="5">
        <f t="shared" si="42"/>
        <v>0</v>
      </c>
      <c r="BI64" s="3"/>
      <c r="BJ64" s="3"/>
      <c r="BK64" s="3"/>
      <c r="BL64" s="3"/>
      <c r="BM64" s="4" t="str">
        <f t="shared" si="43"/>
        <v/>
      </c>
      <c r="BN64" s="5">
        <f t="shared" si="44"/>
        <v>0</v>
      </c>
      <c r="BO64" s="3"/>
      <c r="BP64" s="3"/>
      <c r="BQ64" s="3"/>
      <c r="BR64" s="3"/>
      <c r="BS64" s="4" t="str">
        <f t="shared" si="45"/>
        <v/>
      </c>
      <c r="BT64" s="5">
        <f t="shared" si="46"/>
        <v>0</v>
      </c>
    </row>
    <row r="65" spans="1:72" x14ac:dyDescent="0.25">
      <c r="A65" s="3"/>
      <c r="B65" s="2"/>
      <c r="C65" s="2"/>
      <c r="D65" s="2"/>
      <c r="E65" s="4" t="str">
        <f t="shared" si="0"/>
        <v/>
      </c>
      <c r="F65" s="5">
        <f t="shared" si="1"/>
        <v>0</v>
      </c>
      <c r="G65" s="3"/>
      <c r="H65" s="2"/>
      <c r="I65" s="2"/>
      <c r="J65" s="2"/>
      <c r="K65" s="4" t="str">
        <f t="shared" si="3"/>
        <v/>
      </c>
      <c r="L65" s="5">
        <f t="shared" si="4"/>
        <v>0</v>
      </c>
      <c r="M65" s="3"/>
      <c r="N65" s="2"/>
      <c r="O65" s="2"/>
      <c r="P65" s="2"/>
      <c r="Q65" s="4" t="str">
        <f t="shared" si="5"/>
        <v/>
      </c>
      <c r="R65" s="5">
        <f t="shared" si="6"/>
        <v>0</v>
      </c>
      <c r="S65" s="3"/>
      <c r="T65" s="2"/>
      <c r="U65" s="2"/>
      <c r="V65" s="2"/>
      <c r="W65" s="4" t="str">
        <f t="shared" si="7"/>
        <v/>
      </c>
      <c r="X65" s="5">
        <f t="shared" si="8"/>
        <v>0</v>
      </c>
      <c r="Y65" s="3"/>
      <c r="Z65" s="2"/>
      <c r="AA65" s="2"/>
      <c r="AB65" s="2"/>
      <c r="AC65" s="4" t="str">
        <f t="shared" si="9"/>
        <v/>
      </c>
      <c r="AD65" s="5">
        <f t="shared" si="33"/>
        <v>0</v>
      </c>
      <c r="AE65" s="3"/>
      <c r="AF65" s="3"/>
      <c r="AG65" s="3"/>
      <c r="AH65" s="3"/>
      <c r="AI65" s="4" t="str">
        <f t="shared" si="11"/>
        <v/>
      </c>
      <c r="AJ65" s="5">
        <f t="shared" si="34"/>
        <v>0</v>
      </c>
      <c r="AK65" s="3"/>
      <c r="AL65" s="3"/>
      <c r="AM65" s="3"/>
      <c r="AN65" s="3"/>
      <c r="AO65" s="4" t="str">
        <f t="shared" si="35"/>
        <v/>
      </c>
      <c r="AP65" s="5">
        <f t="shared" si="36"/>
        <v>0</v>
      </c>
      <c r="AQ65" s="3"/>
      <c r="AR65" s="3"/>
      <c r="AS65" s="3"/>
      <c r="AT65" s="55"/>
      <c r="AU65" s="4" t="str">
        <f t="shared" si="37"/>
        <v/>
      </c>
      <c r="AV65" s="5">
        <f t="shared" si="38"/>
        <v>0</v>
      </c>
      <c r="AW65" s="3"/>
      <c r="AX65" s="3"/>
      <c r="AY65" s="3"/>
      <c r="AZ65" s="3"/>
      <c r="BA65" s="4" t="str">
        <f t="shared" si="39"/>
        <v/>
      </c>
      <c r="BB65" s="5">
        <f t="shared" si="40"/>
        <v>0</v>
      </c>
      <c r="BC65" s="3"/>
      <c r="BD65" s="3"/>
      <c r="BE65" s="3"/>
      <c r="BF65" s="3"/>
      <c r="BG65" s="4" t="str">
        <f t="shared" si="41"/>
        <v/>
      </c>
      <c r="BH65" s="5">
        <f t="shared" si="42"/>
        <v>0</v>
      </c>
      <c r="BI65" s="3"/>
      <c r="BJ65" s="3"/>
      <c r="BK65" s="3"/>
      <c r="BL65" s="3"/>
      <c r="BM65" s="4" t="str">
        <f t="shared" si="43"/>
        <v/>
      </c>
      <c r="BN65" s="5">
        <f t="shared" si="44"/>
        <v>0</v>
      </c>
      <c r="BO65" s="3"/>
      <c r="BP65" s="3"/>
      <c r="BQ65" s="3"/>
      <c r="BR65" s="3"/>
      <c r="BS65" s="4" t="str">
        <f t="shared" si="45"/>
        <v/>
      </c>
      <c r="BT65" s="5">
        <f t="shared" si="46"/>
        <v>0</v>
      </c>
    </row>
    <row r="66" spans="1:72" x14ac:dyDescent="0.25">
      <c r="A66" s="3"/>
      <c r="B66" s="2"/>
      <c r="C66" s="2"/>
      <c r="D66" s="2"/>
      <c r="E66" s="4" t="str">
        <f t="shared" si="0"/>
        <v/>
      </c>
      <c r="F66" s="5">
        <f t="shared" si="1"/>
        <v>0</v>
      </c>
      <c r="G66" s="3"/>
      <c r="H66" s="2"/>
      <c r="I66" s="2"/>
      <c r="J66" s="2"/>
      <c r="K66" s="4" t="str">
        <f t="shared" si="3"/>
        <v/>
      </c>
      <c r="L66" s="5">
        <f t="shared" si="4"/>
        <v>0</v>
      </c>
      <c r="M66" s="3"/>
      <c r="N66" s="2"/>
      <c r="O66" s="2"/>
      <c r="P66" s="2"/>
      <c r="Q66" s="4" t="str">
        <f t="shared" si="5"/>
        <v/>
      </c>
      <c r="R66" s="5">
        <f t="shared" si="6"/>
        <v>0</v>
      </c>
      <c r="S66" s="3"/>
      <c r="T66" s="2"/>
      <c r="U66" s="2"/>
      <c r="V66" s="2"/>
      <c r="W66" s="4" t="str">
        <f t="shared" si="7"/>
        <v/>
      </c>
      <c r="X66" s="5">
        <f t="shared" si="8"/>
        <v>0</v>
      </c>
      <c r="Y66" s="3"/>
      <c r="Z66" s="2"/>
      <c r="AA66" s="2"/>
      <c r="AB66" s="2"/>
      <c r="AC66" s="4" t="str">
        <f t="shared" si="9"/>
        <v/>
      </c>
      <c r="AD66" s="5">
        <f t="shared" si="33"/>
        <v>0</v>
      </c>
      <c r="AE66" s="3"/>
      <c r="AF66" s="3"/>
      <c r="AG66" s="3"/>
      <c r="AH66" s="3"/>
      <c r="AI66" s="4" t="str">
        <f t="shared" si="11"/>
        <v/>
      </c>
      <c r="AJ66" s="5">
        <f t="shared" si="34"/>
        <v>0</v>
      </c>
      <c r="AK66" s="3"/>
      <c r="AL66" s="3"/>
      <c r="AM66" s="3"/>
      <c r="AN66" s="3"/>
      <c r="AO66" s="4" t="str">
        <f t="shared" si="35"/>
        <v/>
      </c>
      <c r="AP66" s="5">
        <f t="shared" si="36"/>
        <v>0</v>
      </c>
      <c r="AQ66" s="3"/>
      <c r="AR66" s="3"/>
      <c r="AS66" s="3"/>
      <c r="AT66" s="55"/>
      <c r="AU66" s="4" t="str">
        <f t="shared" si="37"/>
        <v/>
      </c>
      <c r="AV66" s="5">
        <f t="shared" si="38"/>
        <v>0</v>
      </c>
      <c r="AW66" s="3"/>
      <c r="AX66" s="3"/>
      <c r="AY66" s="3"/>
      <c r="AZ66" s="3"/>
      <c r="BA66" s="4" t="str">
        <f t="shared" si="39"/>
        <v/>
      </c>
      <c r="BB66" s="5">
        <f t="shared" si="40"/>
        <v>0</v>
      </c>
      <c r="BC66" s="3"/>
      <c r="BD66" s="3"/>
      <c r="BE66" s="3"/>
      <c r="BF66" s="3"/>
      <c r="BG66" s="4" t="str">
        <f t="shared" si="41"/>
        <v/>
      </c>
      <c r="BH66" s="5">
        <f t="shared" si="42"/>
        <v>0</v>
      </c>
      <c r="BI66" s="3"/>
      <c r="BJ66" s="3"/>
      <c r="BK66" s="3"/>
      <c r="BL66" s="3"/>
      <c r="BM66" s="4" t="str">
        <f t="shared" si="43"/>
        <v/>
      </c>
      <c r="BN66" s="5">
        <f t="shared" si="44"/>
        <v>0</v>
      </c>
      <c r="BO66" s="3"/>
      <c r="BP66" s="3"/>
      <c r="BQ66" s="3"/>
      <c r="BR66" s="3"/>
      <c r="BS66" s="4" t="str">
        <f t="shared" si="45"/>
        <v/>
      </c>
      <c r="BT66" s="5">
        <f t="shared" si="46"/>
        <v>0</v>
      </c>
    </row>
    <row r="67" spans="1:72" x14ac:dyDescent="0.25">
      <c r="A67" s="3"/>
      <c r="B67" s="2"/>
      <c r="C67" s="2"/>
      <c r="D67" s="2"/>
      <c r="E67" s="4" t="str">
        <f t="shared" si="0"/>
        <v/>
      </c>
      <c r="F67" s="5">
        <f t="shared" si="1"/>
        <v>0</v>
      </c>
      <c r="G67" s="3"/>
      <c r="H67" s="2"/>
      <c r="I67" s="2"/>
      <c r="J67" s="2"/>
      <c r="K67" s="4" t="str">
        <f t="shared" si="3"/>
        <v/>
      </c>
      <c r="L67" s="5">
        <f t="shared" si="4"/>
        <v>0</v>
      </c>
      <c r="M67" s="3"/>
      <c r="N67" s="2"/>
      <c r="O67" s="2"/>
      <c r="P67" s="2"/>
      <c r="Q67" s="4" t="str">
        <f t="shared" si="5"/>
        <v/>
      </c>
      <c r="R67" s="5">
        <f t="shared" si="6"/>
        <v>0</v>
      </c>
      <c r="S67" s="3"/>
      <c r="T67" s="2"/>
      <c r="U67" s="2"/>
      <c r="V67" s="2"/>
      <c r="W67" s="4" t="str">
        <f t="shared" si="7"/>
        <v/>
      </c>
      <c r="X67" s="5">
        <f t="shared" si="8"/>
        <v>0</v>
      </c>
      <c r="Y67" s="3"/>
      <c r="Z67" s="2"/>
      <c r="AA67" s="2"/>
      <c r="AB67" s="2"/>
      <c r="AC67" s="4" t="str">
        <f t="shared" si="9"/>
        <v/>
      </c>
      <c r="AD67" s="5">
        <f t="shared" si="33"/>
        <v>0</v>
      </c>
      <c r="AE67" s="3"/>
      <c r="AF67" s="3"/>
      <c r="AG67" s="3"/>
      <c r="AH67" s="3"/>
      <c r="AI67" s="4" t="str">
        <f t="shared" si="11"/>
        <v/>
      </c>
      <c r="AJ67" s="5">
        <f t="shared" si="34"/>
        <v>0</v>
      </c>
      <c r="AK67" s="3"/>
      <c r="AL67" s="3"/>
      <c r="AM67" s="3"/>
      <c r="AN67" s="3"/>
      <c r="AO67" s="4" t="str">
        <f t="shared" si="35"/>
        <v/>
      </c>
      <c r="AP67" s="5">
        <f t="shared" si="36"/>
        <v>0</v>
      </c>
      <c r="AQ67" s="3"/>
      <c r="AR67" s="3"/>
      <c r="AS67" s="3"/>
      <c r="AT67" s="55"/>
      <c r="AU67" s="4" t="str">
        <f t="shared" si="37"/>
        <v/>
      </c>
      <c r="AV67" s="5">
        <f t="shared" si="38"/>
        <v>0</v>
      </c>
      <c r="AW67" s="3"/>
      <c r="AX67" s="3"/>
      <c r="AY67" s="3"/>
      <c r="AZ67" s="3"/>
      <c r="BA67" s="4" t="str">
        <f t="shared" si="39"/>
        <v/>
      </c>
      <c r="BB67" s="5">
        <f t="shared" si="40"/>
        <v>0</v>
      </c>
      <c r="BC67" s="3"/>
      <c r="BD67" s="3"/>
      <c r="BE67" s="3"/>
      <c r="BF67" s="3"/>
      <c r="BG67" s="4" t="str">
        <f t="shared" si="41"/>
        <v/>
      </c>
      <c r="BH67" s="5">
        <f t="shared" si="42"/>
        <v>0</v>
      </c>
      <c r="BI67" s="3"/>
      <c r="BJ67" s="3"/>
      <c r="BK67" s="3"/>
      <c r="BL67" s="3"/>
      <c r="BM67" s="4" t="str">
        <f t="shared" si="43"/>
        <v/>
      </c>
      <c r="BN67" s="5">
        <f t="shared" si="44"/>
        <v>0</v>
      </c>
      <c r="BO67" s="3"/>
      <c r="BP67" s="3"/>
      <c r="BQ67" s="3"/>
      <c r="BR67" s="3"/>
      <c r="BS67" s="4" t="str">
        <f t="shared" si="45"/>
        <v/>
      </c>
      <c r="BT67" s="5">
        <f t="shared" si="46"/>
        <v>0</v>
      </c>
    </row>
    <row r="68" spans="1:72" x14ac:dyDescent="0.25">
      <c r="A68" s="3"/>
      <c r="B68" s="2"/>
      <c r="C68" s="2"/>
      <c r="D68" s="2"/>
      <c r="E68" s="4" t="str">
        <f t="shared" si="0"/>
        <v/>
      </c>
      <c r="F68" s="5">
        <f t="shared" si="1"/>
        <v>0</v>
      </c>
      <c r="G68" s="3"/>
      <c r="H68" s="2"/>
      <c r="I68" s="2"/>
      <c r="J68" s="2"/>
      <c r="K68" s="4" t="str">
        <f t="shared" si="3"/>
        <v/>
      </c>
      <c r="L68" s="5">
        <f t="shared" si="4"/>
        <v>0</v>
      </c>
      <c r="M68" s="3"/>
      <c r="N68" s="2"/>
      <c r="O68" s="2"/>
      <c r="P68" s="2"/>
      <c r="Q68" s="4" t="str">
        <f t="shared" si="5"/>
        <v/>
      </c>
      <c r="R68" s="5">
        <f t="shared" si="6"/>
        <v>0</v>
      </c>
      <c r="S68" s="3"/>
      <c r="T68" s="2"/>
      <c r="U68" s="2"/>
      <c r="V68" s="2"/>
      <c r="W68" s="4" t="str">
        <f t="shared" si="7"/>
        <v/>
      </c>
      <c r="X68" s="5">
        <f t="shared" si="8"/>
        <v>0</v>
      </c>
      <c r="Y68" s="3"/>
      <c r="Z68" s="2"/>
      <c r="AA68" s="2"/>
      <c r="AB68" s="2"/>
      <c r="AC68" s="4" t="str">
        <f t="shared" si="9"/>
        <v/>
      </c>
      <c r="AD68" s="5">
        <f t="shared" si="33"/>
        <v>0</v>
      </c>
      <c r="AE68" s="3"/>
      <c r="AF68" s="3"/>
      <c r="AG68" s="3"/>
      <c r="AH68" s="3"/>
      <c r="AI68" s="4" t="str">
        <f t="shared" si="11"/>
        <v/>
      </c>
      <c r="AJ68" s="5">
        <f t="shared" si="34"/>
        <v>0</v>
      </c>
      <c r="AK68" s="3"/>
      <c r="AL68" s="3"/>
      <c r="AM68" s="3"/>
      <c r="AN68" s="3"/>
      <c r="AO68" s="4" t="str">
        <f t="shared" si="35"/>
        <v/>
      </c>
      <c r="AP68" s="5">
        <f t="shared" si="36"/>
        <v>0</v>
      </c>
      <c r="AQ68" s="3"/>
      <c r="AR68" s="3"/>
      <c r="AS68" s="3"/>
      <c r="AT68" s="55"/>
      <c r="AU68" s="4" t="str">
        <f t="shared" si="37"/>
        <v/>
      </c>
      <c r="AV68" s="5">
        <f t="shared" si="38"/>
        <v>0</v>
      </c>
      <c r="AW68" s="3"/>
      <c r="AX68" s="3"/>
      <c r="AY68" s="3"/>
      <c r="AZ68" s="3"/>
      <c r="BA68" s="4" t="str">
        <f t="shared" si="39"/>
        <v/>
      </c>
      <c r="BB68" s="5">
        <f t="shared" si="40"/>
        <v>0</v>
      </c>
      <c r="BC68" s="3"/>
      <c r="BD68" s="3"/>
      <c r="BE68" s="3"/>
      <c r="BF68" s="3"/>
      <c r="BG68" s="4" t="str">
        <f t="shared" si="41"/>
        <v/>
      </c>
      <c r="BH68" s="5">
        <f t="shared" si="42"/>
        <v>0</v>
      </c>
      <c r="BI68" s="3"/>
      <c r="BJ68" s="3"/>
      <c r="BK68" s="3"/>
      <c r="BL68" s="3"/>
      <c r="BM68" s="4" t="str">
        <f t="shared" si="43"/>
        <v/>
      </c>
      <c r="BN68" s="5">
        <f t="shared" si="44"/>
        <v>0</v>
      </c>
      <c r="BO68" s="3"/>
      <c r="BP68" s="3"/>
      <c r="BQ68" s="3"/>
      <c r="BR68" s="3"/>
      <c r="BS68" s="4" t="str">
        <f t="shared" si="45"/>
        <v/>
      </c>
      <c r="BT68" s="5">
        <f t="shared" si="46"/>
        <v>0</v>
      </c>
    </row>
    <row r="69" spans="1:72" x14ac:dyDescent="0.25">
      <c r="A69" s="3"/>
      <c r="B69" s="2"/>
      <c r="C69" s="2"/>
      <c r="D69" s="2"/>
      <c r="E69" s="4" t="str">
        <f t="shared" ref="E69:E70" si="47">MID(B69,1,5)</f>
        <v/>
      </c>
      <c r="F69" s="5">
        <f t="shared" ref="F69:F70" si="48">+D69</f>
        <v>0</v>
      </c>
      <c r="G69" s="3"/>
      <c r="H69" s="2"/>
      <c r="I69" s="2"/>
      <c r="J69" s="2"/>
      <c r="K69" s="4" t="str">
        <f t="shared" si="3"/>
        <v/>
      </c>
      <c r="L69" s="5">
        <f t="shared" si="4"/>
        <v>0</v>
      </c>
      <c r="M69" s="3"/>
      <c r="N69" s="2"/>
      <c r="O69" s="2"/>
      <c r="P69" s="2"/>
      <c r="Q69" s="4" t="str">
        <f t="shared" si="5"/>
        <v/>
      </c>
      <c r="R69" s="5">
        <f t="shared" si="6"/>
        <v>0</v>
      </c>
      <c r="S69" s="3"/>
      <c r="T69" s="2"/>
      <c r="U69" s="2"/>
      <c r="V69" s="2"/>
      <c r="W69" s="4" t="str">
        <f t="shared" si="7"/>
        <v/>
      </c>
      <c r="X69" s="5">
        <f t="shared" si="8"/>
        <v>0</v>
      </c>
      <c r="Y69" s="3"/>
      <c r="Z69" s="2"/>
      <c r="AA69" s="2"/>
      <c r="AB69" s="2"/>
      <c r="AC69" s="4" t="str">
        <f t="shared" si="9"/>
        <v/>
      </c>
      <c r="AD69" s="5">
        <f t="shared" si="33"/>
        <v>0</v>
      </c>
      <c r="AE69" s="3"/>
      <c r="AF69" s="3"/>
      <c r="AG69" s="3"/>
      <c r="AH69" s="3"/>
      <c r="AI69" s="4" t="str">
        <f t="shared" si="11"/>
        <v/>
      </c>
      <c r="AJ69" s="5">
        <f t="shared" si="34"/>
        <v>0</v>
      </c>
      <c r="AK69" s="3"/>
      <c r="AL69" s="3"/>
      <c r="AM69" s="3"/>
      <c r="AN69" s="3"/>
      <c r="AO69" s="4" t="str">
        <f t="shared" si="35"/>
        <v/>
      </c>
      <c r="AP69" s="5">
        <f t="shared" si="36"/>
        <v>0</v>
      </c>
      <c r="AQ69" s="3"/>
      <c r="AR69" s="3"/>
      <c r="AS69" s="3"/>
      <c r="AT69" s="55"/>
      <c r="AU69" s="4" t="str">
        <f t="shared" si="37"/>
        <v/>
      </c>
      <c r="AV69" s="5">
        <f t="shared" si="38"/>
        <v>0</v>
      </c>
      <c r="AW69" s="3"/>
      <c r="AX69" s="3"/>
      <c r="AY69" s="3"/>
      <c r="AZ69" s="3"/>
      <c r="BA69" s="4" t="str">
        <f t="shared" si="39"/>
        <v/>
      </c>
      <c r="BB69" s="5">
        <f t="shared" si="40"/>
        <v>0</v>
      </c>
      <c r="BC69" s="3"/>
      <c r="BD69" s="3"/>
      <c r="BE69" s="3"/>
      <c r="BF69" s="3"/>
      <c r="BG69" s="4" t="str">
        <f t="shared" si="41"/>
        <v/>
      </c>
      <c r="BH69" s="5">
        <f t="shared" si="42"/>
        <v>0</v>
      </c>
      <c r="BI69" s="3"/>
      <c r="BJ69" s="3"/>
      <c r="BK69" s="3"/>
      <c r="BL69" s="3"/>
      <c r="BM69" s="4" t="str">
        <f t="shared" si="43"/>
        <v/>
      </c>
      <c r="BN69" s="5">
        <f t="shared" si="44"/>
        <v>0</v>
      </c>
      <c r="BO69" s="3"/>
      <c r="BP69" s="3"/>
      <c r="BQ69" s="3"/>
      <c r="BR69" s="3"/>
      <c r="BS69" s="4" t="str">
        <f t="shared" si="45"/>
        <v/>
      </c>
      <c r="BT69" s="5">
        <f t="shared" si="46"/>
        <v>0</v>
      </c>
    </row>
    <row r="70" spans="1:72" x14ac:dyDescent="0.25">
      <c r="A70" s="3"/>
      <c r="B70" s="2"/>
      <c r="C70" s="2"/>
      <c r="D70" s="2"/>
      <c r="E70" s="4" t="str">
        <f t="shared" si="47"/>
        <v/>
      </c>
      <c r="F70" s="5">
        <f t="shared" si="48"/>
        <v>0</v>
      </c>
      <c r="G70" s="3"/>
      <c r="H70" s="2"/>
      <c r="I70" s="2"/>
      <c r="J70" s="2"/>
      <c r="K70" s="4" t="str">
        <f t="shared" si="3"/>
        <v/>
      </c>
      <c r="L70" s="5">
        <f t="shared" si="4"/>
        <v>0</v>
      </c>
      <c r="M70" s="3"/>
      <c r="N70" s="2"/>
      <c r="O70" s="2"/>
      <c r="P70" s="2"/>
      <c r="Q70" s="4" t="str">
        <f t="shared" si="5"/>
        <v/>
      </c>
      <c r="R70" s="5">
        <f t="shared" si="6"/>
        <v>0</v>
      </c>
      <c r="S70" s="3"/>
      <c r="T70" s="2"/>
      <c r="U70" s="2"/>
      <c r="V70" s="2"/>
      <c r="W70" s="4" t="str">
        <f t="shared" si="7"/>
        <v/>
      </c>
      <c r="X70" s="5">
        <f t="shared" si="8"/>
        <v>0</v>
      </c>
      <c r="Y70" s="3"/>
      <c r="Z70" s="2"/>
      <c r="AA70" s="2"/>
      <c r="AB70" s="2"/>
      <c r="AC70" s="4" t="str">
        <f t="shared" si="9"/>
        <v/>
      </c>
      <c r="AD70" s="5">
        <f t="shared" si="33"/>
        <v>0</v>
      </c>
      <c r="AE70" s="3"/>
      <c r="AF70" s="3"/>
      <c r="AG70" s="3"/>
      <c r="AH70" s="3"/>
      <c r="AI70" s="4" t="str">
        <f t="shared" si="11"/>
        <v/>
      </c>
      <c r="AJ70" s="5">
        <f t="shared" si="34"/>
        <v>0</v>
      </c>
      <c r="AK70" s="3"/>
      <c r="AL70" s="3"/>
      <c r="AM70" s="3"/>
      <c r="AN70" s="3"/>
      <c r="AO70" s="4" t="str">
        <f t="shared" si="35"/>
        <v/>
      </c>
      <c r="AP70" s="5">
        <f t="shared" si="36"/>
        <v>0</v>
      </c>
      <c r="AQ70" s="3"/>
      <c r="AR70" s="3"/>
      <c r="AS70" s="3"/>
      <c r="AT70" s="55"/>
      <c r="AU70" s="4" t="str">
        <f t="shared" si="37"/>
        <v/>
      </c>
      <c r="AV70" s="5">
        <f t="shared" si="38"/>
        <v>0</v>
      </c>
      <c r="AW70" s="3"/>
      <c r="AX70" s="3"/>
      <c r="AY70" s="3"/>
      <c r="AZ70" s="3"/>
      <c r="BA70" s="4" t="str">
        <f t="shared" si="39"/>
        <v/>
      </c>
      <c r="BB70" s="5">
        <f t="shared" si="40"/>
        <v>0</v>
      </c>
      <c r="BC70" s="3"/>
      <c r="BD70" s="3"/>
      <c r="BE70" s="3"/>
      <c r="BF70" s="3"/>
      <c r="BG70" s="4" t="str">
        <f t="shared" si="41"/>
        <v/>
      </c>
      <c r="BH70" s="5">
        <f t="shared" si="42"/>
        <v>0</v>
      </c>
      <c r="BI70" s="3"/>
      <c r="BJ70" s="3"/>
      <c r="BK70" s="3"/>
      <c r="BL70" s="3"/>
      <c r="BM70" s="4" t="str">
        <f t="shared" si="43"/>
        <v/>
      </c>
      <c r="BN70" s="5">
        <f t="shared" si="44"/>
        <v>0</v>
      </c>
      <c r="BO70" s="3"/>
      <c r="BP70" s="3"/>
      <c r="BQ70" s="3"/>
      <c r="BR70" s="3"/>
      <c r="BS70" s="4" t="str">
        <f t="shared" si="45"/>
        <v/>
      </c>
      <c r="BT70" s="5">
        <f t="shared" si="46"/>
        <v>0</v>
      </c>
    </row>
    <row r="71" spans="1:72" x14ac:dyDescent="0.25">
      <c r="A71" s="3"/>
      <c r="B71" s="2"/>
      <c r="C71" s="2"/>
      <c r="D71" s="2"/>
      <c r="E71" s="4" t="str">
        <f>MID(B71,1,5)</f>
        <v/>
      </c>
      <c r="F71" s="5">
        <f>+D71</f>
        <v>0</v>
      </c>
      <c r="G71" s="3"/>
      <c r="H71" s="2"/>
      <c r="I71" s="2"/>
      <c r="J71" s="2"/>
      <c r="K71" s="4" t="str">
        <f>MID(H71,1,5)</f>
        <v/>
      </c>
      <c r="L71" s="5">
        <f>+J71</f>
        <v>0</v>
      </c>
      <c r="M71" s="3"/>
      <c r="N71" s="2"/>
      <c r="O71" s="2"/>
      <c r="P71" s="2"/>
      <c r="Q71" s="4" t="str">
        <f>MID(N71,1,5)</f>
        <v/>
      </c>
      <c r="R71" s="5">
        <f>+P71</f>
        <v>0</v>
      </c>
      <c r="S71" s="3"/>
      <c r="T71" s="2"/>
      <c r="U71" s="2"/>
      <c r="V71" s="2"/>
      <c r="W71" s="4" t="str">
        <f>MID(T71,1,5)</f>
        <v/>
      </c>
      <c r="X71" s="5">
        <f>+V71</f>
        <v>0</v>
      </c>
      <c r="Y71" s="3"/>
      <c r="Z71" s="2"/>
      <c r="AA71" s="2"/>
      <c r="AB71" s="2"/>
      <c r="AC71" s="4" t="str">
        <f>MID(Z71,1,5)</f>
        <v/>
      </c>
      <c r="AD71" s="5">
        <f t="shared" si="33"/>
        <v>0</v>
      </c>
      <c r="AE71" s="3"/>
      <c r="AF71" s="3"/>
      <c r="AG71" s="3"/>
      <c r="AH71" s="3"/>
      <c r="AI71" s="4" t="str">
        <f>MID(AF71,1,5)</f>
        <v/>
      </c>
      <c r="AJ71" s="5">
        <f t="shared" si="34"/>
        <v>0</v>
      </c>
      <c r="AK71" s="3"/>
      <c r="AL71" s="3"/>
      <c r="AM71" s="3"/>
      <c r="AN71" s="3"/>
      <c r="AO71" s="4" t="str">
        <f t="shared" si="35"/>
        <v/>
      </c>
      <c r="AP71" s="5">
        <f t="shared" si="36"/>
        <v>0</v>
      </c>
      <c r="AQ71" s="3"/>
      <c r="AR71" s="3"/>
      <c r="AS71" s="3"/>
      <c r="AT71" s="55"/>
      <c r="AU71" s="4" t="str">
        <f t="shared" si="37"/>
        <v/>
      </c>
      <c r="AV71" s="5">
        <f t="shared" si="38"/>
        <v>0</v>
      </c>
      <c r="AW71" s="3"/>
      <c r="AX71" s="3"/>
      <c r="AY71" s="3"/>
      <c r="AZ71" s="3"/>
      <c r="BA71" s="4" t="str">
        <f t="shared" si="39"/>
        <v/>
      </c>
      <c r="BB71" s="5">
        <f t="shared" si="40"/>
        <v>0</v>
      </c>
      <c r="BC71" s="3"/>
      <c r="BD71" s="3"/>
      <c r="BE71" s="3"/>
      <c r="BF71" s="3"/>
      <c r="BG71" s="4" t="str">
        <f t="shared" si="41"/>
        <v/>
      </c>
      <c r="BH71" s="5">
        <f t="shared" si="42"/>
        <v>0</v>
      </c>
      <c r="BI71" s="3"/>
      <c r="BJ71" s="3"/>
      <c r="BK71" s="3"/>
      <c r="BL71" s="3"/>
      <c r="BM71" s="4" t="str">
        <f t="shared" si="43"/>
        <v/>
      </c>
      <c r="BN71" s="5">
        <f t="shared" si="44"/>
        <v>0</v>
      </c>
      <c r="BO71" s="3"/>
      <c r="BP71" s="3"/>
      <c r="BQ71" s="3"/>
      <c r="BR71" s="3"/>
      <c r="BS71" s="4" t="str">
        <f t="shared" si="45"/>
        <v/>
      </c>
      <c r="BT71" s="5">
        <f t="shared" si="46"/>
        <v>0</v>
      </c>
    </row>
    <row r="72" spans="1:72" x14ac:dyDescent="0.25">
      <c r="A72" s="3"/>
      <c r="B72" s="2"/>
      <c r="C72" s="2"/>
      <c r="D72" s="2"/>
      <c r="E72" s="4" t="str">
        <f>MID(B72,1,5)</f>
        <v/>
      </c>
      <c r="F72" s="5">
        <f>+D72</f>
        <v>0</v>
      </c>
      <c r="G72" s="3"/>
      <c r="H72" s="2"/>
      <c r="I72" s="2"/>
      <c r="J72" s="2"/>
      <c r="K72" s="4" t="str">
        <f>MID(H72,1,5)</f>
        <v/>
      </c>
      <c r="L72" s="5">
        <f>+J72</f>
        <v>0</v>
      </c>
      <c r="M72" s="3"/>
      <c r="N72" s="2"/>
      <c r="O72" s="2"/>
      <c r="P72" s="2"/>
      <c r="Q72" s="4" t="str">
        <f>MID(N72,1,5)</f>
        <v/>
      </c>
      <c r="R72" s="5">
        <f>+P72</f>
        <v>0</v>
      </c>
      <c r="S72" s="3"/>
      <c r="T72" s="2"/>
      <c r="U72" s="2"/>
      <c r="V72" s="2"/>
      <c r="W72" s="4" t="str">
        <f>MID(T72,1,5)</f>
        <v/>
      </c>
      <c r="X72" s="5">
        <f>+V72</f>
        <v>0</v>
      </c>
      <c r="Y72" s="3"/>
      <c r="Z72" s="2"/>
      <c r="AA72" s="2"/>
      <c r="AB72" s="2"/>
      <c r="AC72" s="4" t="str">
        <f>MID(Z72,1,5)</f>
        <v/>
      </c>
      <c r="AD72" s="5">
        <f t="shared" si="33"/>
        <v>0</v>
      </c>
      <c r="AE72" s="3"/>
      <c r="AF72" s="6"/>
      <c r="AG72" s="6"/>
      <c r="AH72" s="6"/>
      <c r="AI72" s="4" t="str">
        <f>MID(AF72,1,5)</f>
        <v/>
      </c>
      <c r="AJ72" s="5">
        <f t="shared" si="34"/>
        <v>0</v>
      </c>
      <c r="AK72" s="3"/>
      <c r="AL72" s="3"/>
      <c r="AM72" s="3"/>
      <c r="AN72" s="3"/>
      <c r="AO72" s="4" t="str">
        <f t="shared" si="35"/>
        <v/>
      </c>
      <c r="AP72" s="5">
        <f t="shared" si="36"/>
        <v>0</v>
      </c>
      <c r="AQ72" s="3"/>
      <c r="AR72" s="3"/>
      <c r="AS72" s="3"/>
      <c r="AT72" s="55"/>
      <c r="AU72" s="4" t="str">
        <f t="shared" si="37"/>
        <v/>
      </c>
      <c r="AV72" s="5">
        <f t="shared" si="38"/>
        <v>0</v>
      </c>
      <c r="AW72" s="3"/>
      <c r="AX72" s="3"/>
      <c r="AY72" s="3"/>
      <c r="AZ72" s="3"/>
      <c r="BA72" s="4" t="str">
        <f t="shared" si="39"/>
        <v/>
      </c>
      <c r="BB72" s="5">
        <f t="shared" si="40"/>
        <v>0</v>
      </c>
      <c r="BC72" s="3"/>
      <c r="BD72" s="3"/>
      <c r="BE72" s="3"/>
      <c r="BF72" s="3"/>
      <c r="BG72" s="4" t="str">
        <f t="shared" si="41"/>
        <v/>
      </c>
      <c r="BH72" s="5">
        <f t="shared" si="42"/>
        <v>0</v>
      </c>
      <c r="BI72" s="3"/>
      <c r="BJ72" s="3"/>
      <c r="BK72" s="3"/>
      <c r="BL72" s="3"/>
      <c r="BM72" s="4" t="str">
        <f t="shared" si="43"/>
        <v/>
      </c>
      <c r="BN72" s="5">
        <f t="shared" si="44"/>
        <v>0</v>
      </c>
      <c r="BO72" s="3"/>
      <c r="BP72" s="3"/>
      <c r="BQ72" s="3"/>
      <c r="BR72" s="3"/>
      <c r="BS72" s="4" t="str">
        <f t="shared" si="45"/>
        <v/>
      </c>
      <c r="BT72" s="5">
        <f t="shared" si="46"/>
        <v>0</v>
      </c>
    </row>
    <row r="73" spans="1:72" x14ac:dyDescent="0.25">
      <c r="A73" s="3"/>
      <c r="B73" s="2"/>
      <c r="C73" s="2"/>
      <c r="D73" s="2"/>
      <c r="E73" s="4" t="str">
        <f>MID(B73,1,5)</f>
        <v/>
      </c>
      <c r="F73" s="5">
        <f>+D73</f>
        <v>0</v>
      </c>
      <c r="G73" s="3"/>
      <c r="H73" s="2"/>
      <c r="I73" s="2"/>
      <c r="J73" s="2"/>
      <c r="K73" s="4" t="str">
        <f>MID(H73,1,5)</f>
        <v/>
      </c>
      <c r="L73" s="5">
        <f>+J73</f>
        <v>0</v>
      </c>
      <c r="M73" s="3"/>
      <c r="N73" s="2"/>
      <c r="O73" s="2"/>
      <c r="P73" s="2"/>
      <c r="Q73" s="4" t="str">
        <f>MID(N73,1,5)</f>
        <v/>
      </c>
      <c r="R73" s="5">
        <f>+P73</f>
        <v>0</v>
      </c>
      <c r="S73" s="3"/>
      <c r="T73" s="2"/>
      <c r="U73" s="2"/>
      <c r="V73" s="2"/>
      <c r="W73" s="4" t="str">
        <f>MID(T73,1,5)</f>
        <v/>
      </c>
      <c r="X73" s="5">
        <f>+V73</f>
        <v>0</v>
      </c>
      <c r="Y73" s="3"/>
      <c r="Z73" s="2"/>
      <c r="AA73" s="2"/>
      <c r="AB73" s="2"/>
      <c r="AC73" s="4" t="str">
        <f>MID(Z73,1,5)</f>
        <v/>
      </c>
      <c r="AD73" s="5">
        <f t="shared" si="33"/>
        <v>0</v>
      </c>
      <c r="AE73" s="3"/>
      <c r="AF73" s="3"/>
      <c r="AG73" s="3"/>
      <c r="AH73" s="3"/>
      <c r="AI73" s="4" t="str">
        <f>MID(AF73,1,5)</f>
        <v/>
      </c>
      <c r="AJ73" s="5">
        <f t="shared" si="34"/>
        <v>0</v>
      </c>
      <c r="AK73" s="3"/>
      <c r="AL73" s="3"/>
      <c r="AM73" s="3"/>
      <c r="AN73" s="3"/>
      <c r="AO73" s="4" t="str">
        <f t="shared" si="35"/>
        <v/>
      </c>
      <c r="AP73" s="5">
        <f t="shared" si="36"/>
        <v>0</v>
      </c>
      <c r="AQ73" s="3"/>
      <c r="AR73" s="3"/>
      <c r="AS73" s="3"/>
      <c r="AT73" s="55"/>
      <c r="AU73" s="4" t="str">
        <f t="shared" si="37"/>
        <v/>
      </c>
      <c r="AV73" s="5">
        <f t="shared" si="38"/>
        <v>0</v>
      </c>
      <c r="AW73" s="3"/>
      <c r="AX73" s="3"/>
      <c r="AY73" s="3"/>
      <c r="AZ73" s="3"/>
      <c r="BA73" s="4" t="str">
        <f t="shared" si="39"/>
        <v/>
      </c>
      <c r="BB73" s="5">
        <f t="shared" si="40"/>
        <v>0</v>
      </c>
      <c r="BC73" s="3"/>
      <c r="BD73" s="3"/>
      <c r="BE73" s="3"/>
      <c r="BF73" s="3"/>
      <c r="BG73" s="4" t="str">
        <f t="shared" si="41"/>
        <v/>
      </c>
      <c r="BH73" s="5">
        <f t="shared" si="42"/>
        <v>0</v>
      </c>
      <c r="BI73" s="3"/>
      <c r="BJ73" s="3"/>
      <c r="BK73" s="3"/>
      <c r="BL73" s="3"/>
      <c r="BM73" s="4" t="str">
        <f t="shared" si="43"/>
        <v/>
      </c>
      <c r="BN73" s="5">
        <f t="shared" si="44"/>
        <v>0</v>
      </c>
      <c r="BO73" s="3"/>
      <c r="BP73" s="3"/>
      <c r="BQ73" s="3"/>
      <c r="BR73" s="3"/>
      <c r="BS73" s="4" t="str">
        <f t="shared" si="45"/>
        <v/>
      </c>
      <c r="BT73" s="5">
        <f t="shared" si="46"/>
        <v>0</v>
      </c>
    </row>
  </sheetData>
  <mergeCells count="12">
    <mergeCell ref="B5:F5"/>
    <mergeCell ref="H5:L5"/>
    <mergeCell ref="N5:R5"/>
    <mergeCell ref="T5:X5"/>
    <mergeCell ref="BD5:BH5"/>
    <mergeCell ref="BJ5:BN5"/>
    <mergeCell ref="BP5:BT5"/>
    <mergeCell ref="Z5:AD5"/>
    <mergeCell ref="AF5:AJ5"/>
    <mergeCell ref="AL5:AP5"/>
    <mergeCell ref="AR5:AV5"/>
    <mergeCell ref="AX5:BB5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4"/>
  <sheetViews>
    <sheetView showGridLines="0" showZeros="0" zoomScale="80" zoomScaleNormal="80" workbookViewId="0">
      <selection activeCell="C88" sqref="C88"/>
    </sheetView>
  </sheetViews>
  <sheetFormatPr baseColWidth="10" defaultColWidth="15.7109375" defaultRowHeight="16.5" x14ac:dyDescent="0.25"/>
  <cols>
    <col min="1" max="1" width="5.85546875" style="7" customWidth="1"/>
    <col min="2" max="2" width="74.28515625" style="39" customWidth="1"/>
    <col min="3" max="3" width="17.28515625" style="7" bestFit="1" customWidth="1"/>
    <col min="4" max="8" width="15.85546875" style="7" bestFit="1" customWidth="1"/>
    <col min="9" max="9" width="17.28515625" style="7" bestFit="1" customWidth="1"/>
    <col min="10" max="10" width="15.85546875" style="7" bestFit="1" customWidth="1"/>
    <col min="11" max="11" width="16.85546875" style="7" bestFit="1" customWidth="1"/>
    <col min="12" max="14" width="15.85546875" style="7" bestFit="1" customWidth="1"/>
    <col min="15" max="15" width="20.85546875" style="7" customWidth="1"/>
    <col min="16" max="16384" width="15.7109375" style="7"/>
  </cols>
  <sheetData>
    <row r="1" spans="1:17" ht="17.25" customHeight="1" x14ac:dyDescent="0.25"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7" ht="9.75" customHeight="1" x14ac:dyDescent="0.25"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7" ht="78.599999999999994" customHeight="1" x14ac:dyDescent="0.25">
      <c r="B3" s="63" t="s">
        <v>166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17" s="8" customFormat="1" ht="31.5" customHeight="1" x14ac:dyDescent="0.25">
      <c r="A4" s="64" t="s">
        <v>0</v>
      </c>
      <c r="B4" s="64"/>
      <c r="C4" s="44" t="s">
        <v>1</v>
      </c>
      <c r="D4" s="44" t="s">
        <v>2</v>
      </c>
      <c r="E4" s="45" t="s">
        <v>3</v>
      </c>
      <c r="F4" s="45" t="s">
        <v>4</v>
      </c>
      <c r="G4" s="44" t="s">
        <v>5</v>
      </c>
      <c r="H4" s="44" t="s">
        <v>6</v>
      </c>
      <c r="I4" s="44" t="s">
        <v>7</v>
      </c>
      <c r="J4" s="44" t="s">
        <v>8</v>
      </c>
      <c r="K4" s="44" t="s">
        <v>9</v>
      </c>
      <c r="L4" s="44" t="s">
        <v>10</v>
      </c>
      <c r="M4" s="44" t="s">
        <v>11</v>
      </c>
      <c r="N4" s="44" t="s">
        <v>12</v>
      </c>
      <c r="O4" s="44" t="s">
        <v>13</v>
      </c>
    </row>
    <row r="5" spans="1:17" ht="22.5" customHeight="1" x14ac:dyDescent="0.25">
      <c r="B5" s="9" t="s">
        <v>14</v>
      </c>
      <c r="C5" s="10">
        <f ca="1">+C6+C12+C22+C32+C48+C58+C62+C65+C40</f>
        <v>74426277.289999992</v>
      </c>
      <c r="D5" s="10">
        <f t="shared" ref="D5:N5" si="0">+D6+D12+D22+D32+D48+D65</f>
        <v>5320417.1500000004</v>
      </c>
      <c r="E5" s="10">
        <f t="shared" ca="1" si="0"/>
        <v>34826687.630000003</v>
      </c>
      <c r="F5" s="10">
        <f t="shared" ca="1" si="0"/>
        <v>28737861.329999998</v>
      </c>
      <c r="G5" s="10">
        <f t="shared" ca="1" si="0"/>
        <v>0</v>
      </c>
      <c r="H5" s="10">
        <f t="shared" ca="1" si="0"/>
        <v>0</v>
      </c>
      <c r="I5" s="10">
        <f t="shared" ca="1" si="0"/>
        <v>0</v>
      </c>
      <c r="J5" s="10">
        <f ca="1">+J6+J12+J22+J32+J48+J65</f>
        <v>0</v>
      </c>
      <c r="K5" s="10">
        <f ca="1">+K6+K12+K22+K32+K48+K65</f>
        <v>0</v>
      </c>
      <c r="L5" s="10">
        <f t="shared" ca="1" si="0"/>
        <v>0</v>
      </c>
      <c r="M5" s="10">
        <f t="shared" ca="1" si="0"/>
        <v>0</v>
      </c>
      <c r="N5" s="10">
        <f t="shared" ca="1" si="0"/>
        <v>0</v>
      </c>
      <c r="O5" s="10">
        <f ca="1">+O6+O12+O22+O32+O48+O58</f>
        <v>0</v>
      </c>
      <c r="Q5" s="11"/>
    </row>
    <row r="6" spans="1:17" ht="22.5" customHeight="1" x14ac:dyDescent="0.25">
      <c r="B6" s="9" t="s">
        <v>15</v>
      </c>
      <c r="C6" s="12">
        <f ca="1">SUM(D6:O6)</f>
        <v>46820324.450000003</v>
      </c>
      <c r="D6" s="10">
        <f>SUM(D7:D11)</f>
        <v>0</v>
      </c>
      <c r="E6" s="10">
        <f ca="1">SUM(E7:E11)</f>
        <v>29167544.32</v>
      </c>
      <c r="F6" s="10">
        <f ca="1">SUM(F7:F11)</f>
        <v>17652780.129999999</v>
      </c>
      <c r="G6" s="10">
        <f ca="1">SUM(G7:G11)</f>
        <v>0</v>
      </c>
      <c r="H6" s="10">
        <f ca="1">SUM(H7:H11)</f>
        <v>0</v>
      </c>
      <c r="I6" s="10">
        <f t="shared" ref="I6:M6" ca="1" si="1">SUM(I7:I11)</f>
        <v>0</v>
      </c>
      <c r="J6" s="10">
        <f ca="1">SUM(J7:J11)</f>
        <v>0</v>
      </c>
      <c r="K6" s="10">
        <f t="shared" ca="1" si="1"/>
        <v>0</v>
      </c>
      <c r="L6" s="10">
        <f t="shared" ca="1" si="1"/>
        <v>0</v>
      </c>
      <c r="M6" s="10">
        <f t="shared" ca="1" si="1"/>
        <v>0</v>
      </c>
      <c r="N6" s="10">
        <f ca="1">SUM(N7:N11)</f>
        <v>0</v>
      </c>
      <c r="O6" s="10">
        <f ca="1">SUM(O7:O11)</f>
        <v>0</v>
      </c>
      <c r="Q6" s="11"/>
    </row>
    <row r="7" spans="1:17" ht="19.5" customHeight="1" x14ac:dyDescent="0.25">
      <c r="A7" s="7" t="str">
        <f>MID(B7,1,5)</f>
        <v>2.1.1</v>
      </c>
      <c r="B7" s="13" t="s">
        <v>16</v>
      </c>
      <c r="C7" s="14">
        <f ca="1">SUM(D7:O7)</f>
        <v>38271056.670000002</v>
      </c>
      <c r="D7" s="15">
        <f>SUMIF(Datos!$E$6:$E$66,A7,Datos!$F$6:$F$67)</f>
        <v>0</v>
      </c>
      <c r="E7" s="15">
        <f ca="1">SUMIF(Datos!$K$6:$L$66,A7,Datos!$L$6:$L$67)</f>
        <v>24242242.670000002</v>
      </c>
      <c r="F7" s="15">
        <f ca="1">SUMIF(Datos!$Q$6:$R$66,A7,Datos!$R$6:$R$67)</f>
        <v>14028814</v>
      </c>
      <c r="G7" s="15">
        <f ca="1">SUMIF(Datos!$W$6:$X$66,A7,Datos!$X$6:$X$67)</f>
        <v>0</v>
      </c>
      <c r="H7" s="15">
        <f ca="1">SUMIF(Datos!$AC$6:$AD$66,A7,Datos!$AD$6:$AD$67)</f>
        <v>0</v>
      </c>
      <c r="I7" s="15">
        <f ca="1">SUMIF(Datos!$AI$6:$AJ$66,A7,Datos!$AJ$6:$AJ$67)</f>
        <v>0</v>
      </c>
      <c r="J7" s="15">
        <f ca="1">SUMIF(Datos!$AO$6:$AP$65,A7,Datos!$AP$6:$AP$66)</f>
        <v>0</v>
      </c>
      <c r="K7" s="15">
        <f ca="1">SUMIF(Datos!$AU$6:$AV$73,A7,Datos!$AV$6:$AV$73)</f>
        <v>0</v>
      </c>
      <c r="L7" s="15">
        <f ca="1">SUMIF(Datos!$BA$6:$BB$73,A7,Datos!$BB$6:$BB$73)</f>
        <v>0</v>
      </c>
      <c r="M7" s="15">
        <f ca="1">SUMIF(Datos!$BG$6:$BH$73,A7,Datos!$BH$6:$BH$73)</f>
        <v>0</v>
      </c>
      <c r="N7" s="15">
        <f ca="1">SUMIF(Datos!$BM$6:$BN$73,A7,Datos!$BN$6:$BN$73)</f>
        <v>0</v>
      </c>
      <c r="O7" s="15">
        <f ca="1">SUMIF(Datos!$BS$6:$BT$73,A7,Datos!$BT$6:$BT$73)</f>
        <v>0</v>
      </c>
      <c r="Q7" s="11"/>
    </row>
    <row r="8" spans="1:17" ht="18" customHeight="1" x14ac:dyDescent="0.25">
      <c r="A8" s="7" t="str">
        <f t="shared" ref="A8:A78" si="2">MID(B8,1,5)</f>
        <v>2.1.2</v>
      </c>
      <c r="B8" s="13" t="s">
        <v>17</v>
      </c>
      <c r="C8" s="14">
        <f t="shared" ref="C8:C29" ca="1" si="3">SUM(D8:O8)</f>
        <v>2331135.4900000002</v>
      </c>
      <c r="D8" s="15">
        <f>SUMIF(Datos!$E$6:$E$66,A8,Datos!$F$6:$F$67)</f>
        <v>0</v>
      </c>
      <c r="E8" s="15">
        <f ca="1">SUMIF(Datos!$K$6:$L$66,A8,Datos!$L$6:$L$67)</f>
        <v>932733.22</v>
      </c>
      <c r="F8" s="15">
        <f ca="1">SUMIF(Datos!$Q$6:$R$66,A8,Datos!$R$6:$R$67)</f>
        <v>1398402.27</v>
      </c>
      <c r="G8" s="15">
        <f ca="1">SUMIF(Datos!$W$6:$X$66,A8,Datos!$X$6:$X$67)</f>
        <v>0</v>
      </c>
      <c r="H8" s="15">
        <f ca="1">SUMIF(Datos!$AC$6:$AD$66,A8,Datos!$AD$6:$AD$67)</f>
        <v>0</v>
      </c>
      <c r="I8" s="15">
        <f ca="1">SUMIF(Datos!$AI$6:$AJ$66,A8,Datos!$AJ$6:$AJ$67)</f>
        <v>0</v>
      </c>
      <c r="J8" s="15">
        <f ca="1">SUMIF(Datos!$AO$6:$AP$65,A8,Datos!$AP$6:$AP$66)</f>
        <v>0</v>
      </c>
      <c r="K8" s="15">
        <f ca="1">SUMIF(Datos!$AU$6:$AV$73,A8,Datos!$AV$6:$AV$73)</f>
        <v>0</v>
      </c>
      <c r="L8" s="15">
        <f ca="1">SUMIF(Datos!$BA$6:$BB$73,A8,Datos!$BB$6:$BB$73)</f>
        <v>0</v>
      </c>
      <c r="M8" s="15">
        <f ca="1">SUMIF(Datos!$BG$6:$BH$73,A8,Datos!$BH$6:$BH$73)</f>
        <v>0</v>
      </c>
      <c r="N8" s="15">
        <f ca="1">SUMIF(Datos!$BM$6:$BN$73,A8,Datos!$BN$6:$BN$73)</f>
        <v>0</v>
      </c>
      <c r="O8" s="15">
        <f ca="1">SUMIF(Datos!$BS$6:$BT$73,A8,Datos!$BT$6:$BT$73)</f>
        <v>0</v>
      </c>
      <c r="Q8" s="11"/>
    </row>
    <row r="9" spans="1:17" ht="18" customHeight="1" x14ac:dyDescent="0.25">
      <c r="A9" s="7" t="str">
        <f t="shared" si="2"/>
        <v>2.1.3</v>
      </c>
      <c r="B9" s="16" t="s">
        <v>26</v>
      </c>
      <c r="C9" s="14">
        <f t="shared" ca="1" si="3"/>
        <v>430000</v>
      </c>
      <c r="D9" s="15">
        <f>SUMIF(Datos!$E$6:$E$66,A9,Datos!$F$6:$F$67)</f>
        <v>0</v>
      </c>
      <c r="E9" s="15">
        <f ca="1">SUMIF(Datos!$K$6:$L$66,A9,Datos!$L$6:$L$67)</f>
        <v>215000</v>
      </c>
      <c r="F9" s="15">
        <f ca="1">SUMIF(Datos!$Q$6:$R$66,A9,Datos!$R$6:$R$67)</f>
        <v>215000</v>
      </c>
      <c r="G9" s="15">
        <f ca="1">SUMIF(Datos!$W$6:$X$66,A9,Datos!$X$6:$X$67)</f>
        <v>0</v>
      </c>
      <c r="H9" s="15">
        <f ca="1">SUMIF(Datos!$AC$6:$AD$66,A9,Datos!$AD$6:$AD$67)</f>
        <v>0</v>
      </c>
      <c r="I9" s="15">
        <f ca="1">SUMIF(Datos!$AI$6:$AJ$66,A9,Datos!$AJ$6:$AJ$67)</f>
        <v>0</v>
      </c>
      <c r="J9" s="15">
        <f ca="1">SUMIF(Datos!$AO$6:$AP$65,A9,Datos!$AP$6:$AP$66)</f>
        <v>0</v>
      </c>
      <c r="K9" s="15">
        <f ca="1">SUMIF(Datos!$AU$6:$AV$73,A9,Datos!$AV$6:$AV$73)</f>
        <v>0</v>
      </c>
      <c r="L9" s="15">
        <f ca="1">SUMIF(Datos!$BA$6:$BB$73,A9,Datos!$BB$6:$BB$73)</f>
        <v>0</v>
      </c>
      <c r="M9" s="15">
        <f ca="1">SUMIF(Datos!$BG$6:$BH$73,A9,Datos!$BH$6:$BH$73)</f>
        <v>0</v>
      </c>
      <c r="N9" s="15">
        <f ca="1">SUMIF(Datos!$BM$6:$BN$73,A9,Datos!$BN$6:$BN$73)</f>
        <v>0</v>
      </c>
      <c r="O9" s="15">
        <f ca="1">SUMIF(Datos!$BS$6:$BT$73,A9,Datos!$BT$6:$BT$73)</f>
        <v>0</v>
      </c>
      <c r="Q9" s="11"/>
    </row>
    <row r="10" spans="1:17" ht="18" customHeight="1" x14ac:dyDescent="0.25">
      <c r="A10" s="7" t="str">
        <f t="shared" si="2"/>
        <v>2.1.4</v>
      </c>
      <c r="B10" s="16" t="s">
        <v>35</v>
      </c>
      <c r="C10" s="14">
        <f t="shared" ca="1" si="3"/>
        <v>0</v>
      </c>
      <c r="D10" s="15">
        <f>SUMIF(Datos!$E$6:$E$66,A10,Datos!$F$6:$F$67)</f>
        <v>0</v>
      </c>
      <c r="E10" s="15">
        <f ca="1">SUMIF(Datos!$K$6:$L$66,A10,Datos!$L$6:$L$67)</f>
        <v>0</v>
      </c>
      <c r="F10" s="15">
        <f ca="1">SUMIF(Datos!$Q$6:$R$66,A10,Datos!$R$6:$R$67)</f>
        <v>0</v>
      </c>
      <c r="G10" s="15">
        <f ca="1">SUMIF(Datos!$W$6:$X$66,A10,Datos!$X$6:$X$67)</f>
        <v>0</v>
      </c>
      <c r="H10" s="15">
        <f ca="1">SUMIF(Datos!$AC$6:$AD$66,A10,Datos!$AD$6:$AD$67)</f>
        <v>0</v>
      </c>
      <c r="I10" s="15">
        <f ca="1">SUMIF(Datos!$AI$6:$AJ$66,A10,Datos!$AJ$6:$AJ$67)</f>
        <v>0</v>
      </c>
      <c r="J10" s="15">
        <f ca="1">SUMIF(Datos!$AO$6:$AP$65,A10,Datos!$AP$6:$AP$66)</f>
        <v>0</v>
      </c>
      <c r="K10" s="15">
        <f ca="1">SUMIF(Datos!$AU$6:$AV$73,A10,Datos!$AV$6:$AV$73)</f>
        <v>0</v>
      </c>
      <c r="L10" s="15">
        <f ca="1">SUMIF(Datos!$BA$6:$BB$73,A10,Datos!$BB$6:$BB$73)</f>
        <v>0</v>
      </c>
      <c r="M10" s="15">
        <f ca="1">SUMIF(Datos!$BG$6:$BH$73,A10,Datos!$BH$6:$BH$73)</f>
        <v>0</v>
      </c>
      <c r="N10" s="15">
        <f ca="1">SUMIF(Datos!$BM$6:$BN$73,A10,Datos!$BN$6:$BN$73)</f>
        <v>0</v>
      </c>
      <c r="O10" s="15">
        <f ca="1">SUMIF(Datos!$BS$6:$BT$73,A10,Datos!$BT$6:$BT$73)</f>
        <v>0</v>
      </c>
      <c r="Q10" s="11"/>
    </row>
    <row r="11" spans="1:17" ht="18" customHeight="1" x14ac:dyDescent="0.25">
      <c r="A11" s="7" t="str">
        <f t="shared" si="2"/>
        <v>2.1.5</v>
      </c>
      <c r="B11" s="13" t="s">
        <v>27</v>
      </c>
      <c r="C11" s="14">
        <f ca="1">SUM(D11:O11)</f>
        <v>5788132.2899999991</v>
      </c>
      <c r="D11" s="15">
        <f>SUMIF(Datos!$E$6:$E$66,A11,Datos!$F$6:$F$67)</f>
        <v>0</v>
      </c>
      <c r="E11" s="15">
        <f ca="1">SUMIF(Datos!$K$6:$L$66,A11,Datos!$L$6:$L$67)</f>
        <v>3777568.4299999997</v>
      </c>
      <c r="F11" s="15">
        <f ca="1">SUMIF(Datos!$Q$6:$R$66,A11,Datos!$R$6:$R$67)</f>
        <v>2010563.8599999999</v>
      </c>
      <c r="G11" s="15">
        <f ca="1">SUMIF(Datos!$W$6:$X$66,A11,Datos!$X$6:$X$67)</f>
        <v>0</v>
      </c>
      <c r="H11" s="15">
        <f ca="1">SUMIF(Datos!$AC$6:$AD$66,A11,Datos!$AD$6:$AD$67)</f>
        <v>0</v>
      </c>
      <c r="I11" s="15">
        <f ca="1">SUMIF(Datos!$AI$6:$AJ$66,A11,Datos!$AJ$6:$AJ$67)</f>
        <v>0</v>
      </c>
      <c r="J11" s="15">
        <f ca="1">SUMIF(Datos!$AO$6:$AP$65,A11,Datos!$AP$6:$AP$66)</f>
        <v>0</v>
      </c>
      <c r="K11" s="15">
        <f ca="1">SUMIF(Datos!$AU$6:$AV$73,A11,Datos!$AV$6:$AV$73)</f>
        <v>0</v>
      </c>
      <c r="L11" s="15">
        <f ca="1">SUMIF(Datos!$BA$6:$BB$73,A11,Datos!$BB$6:$BB$73)</f>
        <v>0</v>
      </c>
      <c r="M11" s="15">
        <f ca="1">SUMIF(Datos!$BG$6:$BH$73,A11,Datos!$BH$6:$BH$73)</f>
        <v>0</v>
      </c>
      <c r="N11" s="15">
        <f ca="1">SUMIF(Datos!$BM$6:$BN$73,A11,Datos!$BN$6:$BN$73)</f>
        <v>0</v>
      </c>
      <c r="O11" s="15">
        <f ca="1">SUMIF(Datos!$BS$6:$BT$73,A11,Datos!$BT$6:$BT$73)</f>
        <v>0</v>
      </c>
      <c r="Q11" s="11"/>
    </row>
    <row r="12" spans="1:17" ht="22.5" customHeight="1" x14ac:dyDescent="0.25">
      <c r="B12" s="9" t="s">
        <v>18</v>
      </c>
      <c r="C12" s="12">
        <f t="shared" ca="1" si="3"/>
        <v>18731626.93</v>
      </c>
      <c r="D12" s="10">
        <f t="shared" ref="D12:M12" si="4">SUM(D13:D21)</f>
        <v>5315927.1500000004</v>
      </c>
      <c r="E12" s="10">
        <f t="shared" ca="1" si="4"/>
        <v>5574473.959999999</v>
      </c>
      <c r="F12" s="10">
        <f t="shared" ca="1" si="4"/>
        <v>7841225.8200000003</v>
      </c>
      <c r="G12" s="10">
        <f t="shared" ca="1" si="4"/>
        <v>0</v>
      </c>
      <c r="H12" s="10">
        <f t="shared" ca="1" si="4"/>
        <v>0</v>
      </c>
      <c r="I12" s="10">
        <f t="shared" ca="1" si="4"/>
        <v>0</v>
      </c>
      <c r="J12" s="10">
        <f ca="1">SUM(J13:J21)</f>
        <v>0</v>
      </c>
      <c r="K12" s="10">
        <f t="shared" ca="1" si="4"/>
        <v>0</v>
      </c>
      <c r="L12" s="10">
        <f t="shared" ca="1" si="4"/>
        <v>0</v>
      </c>
      <c r="M12" s="10">
        <f t="shared" ca="1" si="4"/>
        <v>0</v>
      </c>
      <c r="N12" s="10">
        <f ca="1">SUM(N13:N21)</f>
        <v>0</v>
      </c>
      <c r="O12" s="10">
        <f ca="1">SUM(O13:O21)</f>
        <v>0</v>
      </c>
      <c r="Q12" s="11"/>
    </row>
    <row r="13" spans="1:17" ht="18" customHeight="1" x14ac:dyDescent="0.25">
      <c r="A13" s="7" t="str">
        <f t="shared" si="2"/>
        <v>2.2.1</v>
      </c>
      <c r="B13" s="13" t="s">
        <v>19</v>
      </c>
      <c r="C13" s="14">
        <f t="shared" ca="1" si="3"/>
        <v>15648572.239999998</v>
      </c>
      <c r="D13" s="15">
        <f>SUMIF(Datos!$E$6:$E$66,A13,Datos!$F$6:$F$67)</f>
        <v>5183491.8100000005</v>
      </c>
      <c r="E13" s="15">
        <f ca="1">SUMIF(Datos!$K$6:$L$66,A13,Datos!$L$6:$L$67)</f>
        <v>5385256.1599999992</v>
      </c>
      <c r="F13" s="15">
        <f ca="1">SUMIF(Datos!$Q$6:$R$66,A13,Datos!$R$6:$R$67)</f>
        <v>5079824.2700000005</v>
      </c>
      <c r="G13" s="15">
        <f ca="1">SUMIF(Datos!$W$6:$X$66,A13,Datos!$X$6:$X$67)</f>
        <v>0</v>
      </c>
      <c r="H13" s="15">
        <f ca="1">SUMIF(Datos!$AC$6:$AD$66,A13,Datos!$AD$6:$AD$67)</f>
        <v>0</v>
      </c>
      <c r="I13" s="15">
        <f ca="1">SUMIF(Datos!$AI$6:$AJ$66,A13,Datos!$AJ$6:$AJ$67)</f>
        <v>0</v>
      </c>
      <c r="J13" s="15">
        <f ca="1">SUMIF(Datos!$AO$6:$AP$65,A13,Datos!$AP$6:$AP$66)</f>
        <v>0</v>
      </c>
      <c r="K13" s="15">
        <f ca="1">SUMIF(Datos!$AU$6:$AV$73,A13,Datos!$AV$6:$AV$73)</f>
        <v>0</v>
      </c>
      <c r="L13" s="15">
        <f ca="1">SUMIF(Datos!$BA$6:$BB$73,A13,Datos!$BB$6:$BB$73)</f>
        <v>0</v>
      </c>
      <c r="M13" s="15">
        <f ca="1">SUMIF(Datos!$BG$6:$BH$73,A13,Datos!$BH$6:$BH$73)</f>
        <v>0</v>
      </c>
      <c r="N13" s="15">
        <f ca="1">SUMIF(Datos!$BM$6:$BN$73,A13,Datos!$BN$6:$BN$73)</f>
        <v>0</v>
      </c>
      <c r="O13" s="15">
        <f ca="1">SUMIF(Datos!$BS$6:$BT$73,A13,Datos!$BT$6:$BT$73)</f>
        <v>0</v>
      </c>
      <c r="Q13" s="11"/>
    </row>
    <row r="14" spans="1:17" ht="16.5" customHeight="1" x14ac:dyDescent="0.25">
      <c r="A14" s="7" t="str">
        <f t="shared" si="2"/>
        <v>2.2.2</v>
      </c>
      <c r="B14" s="13" t="s">
        <v>28</v>
      </c>
      <c r="C14" s="14">
        <f t="shared" ca="1" si="3"/>
        <v>354</v>
      </c>
      <c r="D14" s="15">
        <f>SUMIF(Datos!$E$6:$E$66,A14,Datos!$F$6:$F$67)</f>
        <v>0</v>
      </c>
      <c r="E14" s="15">
        <f ca="1">SUMIF(Datos!$K$6:$L$66,A14,Datos!$L$6:$L$67)</f>
        <v>0</v>
      </c>
      <c r="F14" s="15">
        <f ca="1">SUMIF(Datos!$Q$6:$R$66,A14,Datos!$R$6:$R$67)</f>
        <v>354</v>
      </c>
      <c r="G14" s="15">
        <f ca="1">SUMIF(Datos!$W$6:$X$66,A14,Datos!$X$6:$X$67)</f>
        <v>0</v>
      </c>
      <c r="H14" s="15">
        <f ca="1">SUMIF(Datos!$AC$6:$AD$66,A14,Datos!$AD$6:$AD$67)</f>
        <v>0</v>
      </c>
      <c r="I14" s="15">
        <f ca="1">SUMIF(Datos!$AI$6:$AJ$66,A14,Datos!$AJ$6:$AJ$67)</f>
        <v>0</v>
      </c>
      <c r="J14" s="15">
        <f ca="1">SUMIF(Datos!$AO$6:$AP$65,A14,Datos!$AP$6:$AP$66)</f>
        <v>0</v>
      </c>
      <c r="K14" s="15">
        <f ca="1">SUMIF(Datos!$AU$6:$AV$73,A14,Datos!$AV$6:$AV$73)</f>
        <v>0</v>
      </c>
      <c r="L14" s="15">
        <f ca="1">SUMIF(Datos!$BA$6:$BB$73,A14,Datos!$BB$6:$BB$73)</f>
        <v>0</v>
      </c>
      <c r="M14" s="15">
        <f ca="1">SUMIF(Datos!$BG$6:$BH$73,A14,Datos!$BH$6:$BH$73)</f>
        <v>0</v>
      </c>
      <c r="N14" s="15">
        <f ca="1">SUMIF(Datos!$BM$6:$BN$73,A14,Datos!$BN$6:$BN$73)</f>
        <v>0</v>
      </c>
      <c r="O14" s="15">
        <f ca="1">SUMIF(Datos!$BS$6:$BT$73,A14,Datos!$BT$6:$BT$73)</f>
        <v>0</v>
      </c>
      <c r="Q14" s="11"/>
    </row>
    <row r="15" spans="1:17" ht="15.75" customHeight="1" x14ac:dyDescent="0.25">
      <c r="A15" s="7" t="str">
        <f t="shared" si="2"/>
        <v>2.2.3</v>
      </c>
      <c r="B15" s="17" t="s">
        <v>29</v>
      </c>
      <c r="C15" s="14">
        <f t="shared" ca="1" si="3"/>
        <v>594499.5</v>
      </c>
      <c r="D15" s="15">
        <f>SUMIF(Datos!$E$6:$E$66,A15,Datos!$F$6:$F$67)</f>
        <v>0</v>
      </c>
      <c r="E15" s="15">
        <f ca="1">SUMIF(Datos!$K$6:$L$66,A15,Datos!$L$6:$L$67)</f>
        <v>82162.5</v>
      </c>
      <c r="F15" s="15">
        <f ca="1">SUMIF(Datos!$Q$6:$R$66,A15,Datos!$R$6:$R$67)</f>
        <v>512337</v>
      </c>
      <c r="G15" s="15">
        <f ca="1">SUMIF(Datos!$W$6:$X$66,A15,Datos!$X$6:$X$67)</f>
        <v>0</v>
      </c>
      <c r="H15" s="15">
        <f ca="1">SUMIF(Datos!$AC$6:$AD$66,A15,Datos!$AD$6:$AD$67)</f>
        <v>0</v>
      </c>
      <c r="I15" s="15">
        <f ca="1">SUMIF(Datos!$AI$6:$AJ$66,A15,Datos!$AJ$6:$AJ$67)</f>
        <v>0</v>
      </c>
      <c r="J15" s="15">
        <f ca="1">SUMIF(Datos!$AO$6:$AP$65,A15,Datos!$AP$6:$AP$66)</f>
        <v>0</v>
      </c>
      <c r="K15" s="15">
        <f ca="1">SUMIF(Datos!$AU$6:$AV$73,A15,Datos!$AV$6:$AV$73)</f>
        <v>0</v>
      </c>
      <c r="L15" s="15">
        <f ca="1">SUMIF(Datos!$BA$6:$BB$73,A15,Datos!$BB$6:$BB$73)</f>
        <v>0</v>
      </c>
      <c r="M15" s="15">
        <f ca="1">SUMIF(Datos!$BG$6:$BH$73,A15,Datos!$BH$6:$BH$73)</f>
        <v>0</v>
      </c>
      <c r="N15" s="15">
        <f ca="1">SUMIF(Datos!$BM$6:$BN$73,A15,Datos!$BN$6:$BN$73)</f>
        <v>0</v>
      </c>
      <c r="O15" s="15">
        <f ca="1">SUMIF(Datos!$BS$6:$BT$73,A15,Datos!$BT$6:$BT$73)</f>
        <v>0</v>
      </c>
      <c r="Q15" s="11"/>
    </row>
    <row r="16" spans="1:17" ht="18.75" customHeight="1" x14ac:dyDescent="0.25">
      <c r="A16" s="7" t="str">
        <f t="shared" si="2"/>
        <v>2.2.4</v>
      </c>
      <c r="B16" s="17" t="s">
        <v>20</v>
      </c>
      <c r="C16" s="14">
        <f t="shared" ca="1" si="3"/>
        <v>2200</v>
      </c>
      <c r="D16" s="15">
        <f>SUMIF(Datos!$E$6:$E$66,A16,Datos!$F$6:$F$67)</f>
        <v>0</v>
      </c>
      <c r="E16" s="15">
        <f ca="1">SUMIF(Datos!$K$6:$L$66,A16,Datos!$L$6:$L$67)</f>
        <v>0</v>
      </c>
      <c r="F16" s="15">
        <f ca="1">SUMIF(Datos!$Q$6:$R$66,A16,Datos!$R$6:$R$67)</f>
        <v>2200</v>
      </c>
      <c r="G16" s="15">
        <f ca="1">SUMIF(Datos!$W$6:$X$66,A16,Datos!$X$6:$X$67)</f>
        <v>0</v>
      </c>
      <c r="H16" s="15">
        <f ca="1">SUMIF(Datos!$AC$6:$AD$66,A16,Datos!$AD$6:$AD$67)</f>
        <v>0</v>
      </c>
      <c r="I16" s="15">
        <f ca="1">SUMIF(Datos!$AI$6:$AJ$66,A16,Datos!$AJ$6:$AJ$67)</f>
        <v>0</v>
      </c>
      <c r="J16" s="15">
        <f ca="1">SUMIF(Datos!$AO$6:$AP$65,A16,Datos!$AP$6:$AP$66)</f>
        <v>0</v>
      </c>
      <c r="K16" s="15">
        <f ca="1">SUMIF(Datos!$AU$6:$AV$73,A16,Datos!$AV$6:$AV$73)</f>
        <v>0</v>
      </c>
      <c r="L16" s="15">
        <f ca="1">SUMIF(Datos!$BA$6:$BB$73,A16,Datos!$BB$6:$BB$73)</f>
        <v>0</v>
      </c>
      <c r="M16" s="15">
        <f ca="1">SUMIF(Datos!$BG$6:$BH$73,A16,Datos!$BH$6:$BH$73)</f>
        <v>0</v>
      </c>
      <c r="N16" s="15">
        <f ca="1">SUMIF(Datos!$BM$6:$BN$73,A16,Datos!$BN$6:$BN$73)</f>
        <v>0</v>
      </c>
      <c r="O16" s="15">
        <f ca="1">SUMIF(Datos!$BS$6:$BT$73,A16,Datos!$BT$6:$BT$73)</f>
        <v>0</v>
      </c>
      <c r="Q16" s="11"/>
    </row>
    <row r="17" spans="1:18" ht="18" customHeight="1" x14ac:dyDescent="0.25">
      <c r="A17" s="7" t="str">
        <f t="shared" si="2"/>
        <v>2.2.5</v>
      </c>
      <c r="B17" s="17" t="s">
        <v>30</v>
      </c>
      <c r="C17" s="14">
        <f t="shared" ca="1" si="3"/>
        <v>0</v>
      </c>
      <c r="D17" s="15">
        <f>SUMIF(Datos!$E$6:$E$66,A17,Datos!$F$6:$F$67)</f>
        <v>0</v>
      </c>
      <c r="E17" s="15">
        <f ca="1">SUMIF(Datos!$K$6:$L$66,A17,Datos!$L$6:$L$67)</f>
        <v>0</v>
      </c>
      <c r="F17" s="15">
        <f ca="1">SUMIF(Datos!$Q$6:$R$66,A17,Datos!$R$6:$R$67)</f>
        <v>0</v>
      </c>
      <c r="G17" s="15">
        <f ca="1">SUMIF(Datos!$W$6:$X$66,A17,Datos!$X$6:$X$67)</f>
        <v>0</v>
      </c>
      <c r="H17" s="15">
        <f ca="1">SUMIF(Datos!$AC$6:$AD$66,A17,Datos!$AD$6:$AD$67)</f>
        <v>0</v>
      </c>
      <c r="I17" s="15">
        <f ca="1">SUMIF(Datos!$AI$6:$AJ$66,A17,Datos!$AJ$6:$AJ$67)</f>
        <v>0</v>
      </c>
      <c r="J17" s="15">
        <f ca="1">SUMIF(Datos!$AO$6:$AP$65,A17,Datos!$AP$6:$AP$66)</f>
        <v>0</v>
      </c>
      <c r="K17" s="15">
        <f ca="1">SUMIF(Datos!$AU$6:$AV$73,A17,Datos!$AV$6:$AV$73)</f>
        <v>0</v>
      </c>
      <c r="L17" s="15">
        <f ca="1">SUMIF(Datos!$BA$6:$BB$73,A17,Datos!$BB$6:$BB$73)</f>
        <v>0</v>
      </c>
      <c r="M17" s="15">
        <f ca="1">SUMIF(Datos!$BG$6:$BH$73,A17,Datos!$BH$6:$BH$73)</f>
        <v>0</v>
      </c>
      <c r="N17" s="15">
        <f ca="1">SUMIF(Datos!$BM$6:$BN$73,A17,Datos!$BN$6:$BN$73)</f>
        <v>0</v>
      </c>
      <c r="O17" s="15">
        <f ca="1">SUMIF(Datos!$BS$6:$BT$73,A17,Datos!$BT$6:$BT$73)</f>
        <v>0</v>
      </c>
      <c r="Q17" s="11"/>
    </row>
    <row r="18" spans="1:18" ht="16.5" customHeight="1" x14ac:dyDescent="0.25">
      <c r="A18" s="7" t="str">
        <f t="shared" si="2"/>
        <v>2.2.6</v>
      </c>
      <c r="B18" s="17" t="s">
        <v>31</v>
      </c>
      <c r="C18" s="14">
        <f t="shared" ca="1" si="3"/>
        <v>45048.24</v>
      </c>
      <c r="D18" s="15">
        <f>SUMIF(Datos!$E$6:$E$66,A18,Datos!$F$6:$F$67)</f>
        <v>45048.24</v>
      </c>
      <c r="E18" s="15">
        <f ca="1">SUMIF(Datos!$K$6:$L$66,A18,Datos!$L$6:$L$67)</f>
        <v>0</v>
      </c>
      <c r="F18" s="15">
        <f ca="1">SUMIF(Datos!$Q$6:$R$66,A18,Datos!$R$6:$R$67)</f>
        <v>0</v>
      </c>
      <c r="G18" s="15">
        <f ca="1">SUMIF(Datos!$W$6:$X$66,A18,Datos!$X$6:$X$67)</f>
        <v>0</v>
      </c>
      <c r="H18" s="15">
        <f ca="1">SUMIF(Datos!$AC$6:$AD$66,A18,Datos!$AD$6:$AD$67)</f>
        <v>0</v>
      </c>
      <c r="I18" s="15">
        <f ca="1">SUMIF(Datos!$AI$6:$AJ$66,A18,Datos!$AJ$6:$AJ$67)</f>
        <v>0</v>
      </c>
      <c r="J18" s="15">
        <f ca="1">SUMIF(Datos!$AO$6:$AP$65,A18,Datos!$AP$6:$AP$66)</f>
        <v>0</v>
      </c>
      <c r="K18" s="15">
        <f ca="1">SUMIF(Datos!$AU$6:$AV$73,A18,Datos!$AV$6:$AV$73)</f>
        <v>0</v>
      </c>
      <c r="L18" s="15">
        <f ca="1">SUMIF(Datos!$BA$6:$BB$73,A18,Datos!$BB$6:$BB$73)</f>
        <v>0</v>
      </c>
      <c r="M18" s="15">
        <f ca="1">SUMIF(Datos!$BG$6:$BH$73,A18,Datos!$BH$6:$BH$73)</f>
        <v>0</v>
      </c>
      <c r="N18" s="15">
        <f ca="1">SUMIF(Datos!$BM$6:$BN$73,A18,Datos!$BN$6:$BN$73)</f>
        <v>0</v>
      </c>
      <c r="O18" s="15">
        <f ca="1">SUMIF(Datos!$BS$6:$BT$73,A18,Datos!$BT$6:$BT$73)</f>
        <v>0</v>
      </c>
      <c r="Q18" s="11"/>
    </row>
    <row r="19" spans="1:18" ht="18" customHeight="1" x14ac:dyDescent="0.25">
      <c r="A19" s="7" t="str">
        <f t="shared" si="2"/>
        <v>2.2.7</v>
      </c>
      <c r="B19" s="16" t="s">
        <v>37</v>
      </c>
      <c r="C19" s="14">
        <f t="shared" ca="1" si="3"/>
        <v>208110</v>
      </c>
      <c r="D19" s="15">
        <f>SUMIF(Datos!$E$6:$E$66,A19,Datos!$F$6:$F$67)</f>
        <v>0</v>
      </c>
      <c r="E19" s="15">
        <f ca="1">SUMIF(Datos!$K$6:$L$66,A19,Datos!$L$6:$L$67)</f>
        <v>5535</v>
      </c>
      <c r="F19" s="15">
        <f ca="1">SUMIF(Datos!$Q$6:$R$66,A19,Datos!$R$6:$R$67)</f>
        <v>202575</v>
      </c>
      <c r="G19" s="15">
        <f ca="1">SUMIF(Datos!$W$6:$X$66,A19,Datos!$X$6:$X$67)</f>
        <v>0</v>
      </c>
      <c r="H19" s="15">
        <f ca="1">SUMIF(Datos!$AC$6:$AD$66,A19,Datos!$AD$6:$AD$67)</f>
        <v>0</v>
      </c>
      <c r="I19" s="15">
        <f ca="1">SUMIF(Datos!$AI$6:$AJ$66,A19,Datos!$AJ$6:$AJ$67)</f>
        <v>0</v>
      </c>
      <c r="J19" s="15">
        <f ca="1">SUMIF(Datos!$AO$6:$AP$65,A19,Datos!$AP$6:$AP$66)</f>
        <v>0</v>
      </c>
      <c r="K19" s="15">
        <f ca="1">SUMIF(Datos!$AU$6:$AV$73,A19,Datos!$AV$6:$AV$73)</f>
        <v>0</v>
      </c>
      <c r="L19" s="15">
        <f ca="1">SUMIF(Datos!$BA$6:$BB$73,A19,Datos!$BB$6:$BB$73)</f>
        <v>0</v>
      </c>
      <c r="M19" s="15">
        <f ca="1">SUMIF(Datos!$BG$6:$BH$73,A19,Datos!$BH$6:$BH$73)</f>
        <v>0</v>
      </c>
      <c r="N19" s="15">
        <f ca="1">SUMIF(Datos!$BM$6:$BN$73,A19,Datos!$BN$6:$BN$73)</f>
        <v>0</v>
      </c>
      <c r="O19" s="15">
        <f ca="1">SUMIF(Datos!$BS$6:$BT$73,A19,Datos!$BT$6:$BT$73)</f>
        <v>0</v>
      </c>
      <c r="Q19" s="11"/>
      <c r="R19" s="11"/>
    </row>
    <row r="20" spans="1:18" ht="16.5" customHeight="1" x14ac:dyDescent="0.25">
      <c r="A20" s="7" t="str">
        <f t="shared" si="2"/>
        <v>2.2.8</v>
      </c>
      <c r="B20" s="16" t="s">
        <v>33</v>
      </c>
      <c r="C20" s="14">
        <f t="shared" ca="1" si="3"/>
        <v>1011832.9500000001</v>
      </c>
      <c r="D20" s="15">
        <f>SUMIF(Datos!$E$6:$E$66,A20,Datos!$F$6:$F$67)</f>
        <v>80257.100000000006</v>
      </c>
      <c r="E20" s="15">
        <f ca="1">SUMIF(Datos!$K$6:$L$66,A20,Datos!$L$6:$L$67)</f>
        <v>101520.29999999999</v>
      </c>
      <c r="F20" s="15">
        <f ca="1">SUMIF(Datos!$Q$6:$R$66,A20,Datos!$R$6:$R$67)</f>
        <v>830055.55</v>
      </c>
      <c r="G20" s="15">
        <f ca="1">SUMIF(Datos!$W$6:$X$66,A20,Datos!$X$6:$X$67)</f>
        <v>0</v>
      </c>
      <c r="H20" s="15">
        <f ca="1">SUMIF(Datos!$AC$6:$AD$66,A20,Datos!$AD$6:$AD$67)</f>
        <v>0</v>
      </c>
      <c r="I20" s="15">
        <f ca="1">SUMIF(Datos!$AI$6:$AJ$66,A20,Datos!$AJ$6:$AJ$67)</f>
        <v>0</v>
      </c>
      <c r="J20" s="15">
        <f ca="1">SUMIF(Datos!$AO$6:$AP$65,A20,Datos!$AP$6:$AP$66)</f>
        <v>0</v>
      </c>
      <c r="K20" s="15">
        <f ca="1">SUMIF(Datos!$AU$6:$AV$73,A20,Datos!$AV$6:$AV$73)</f>
        <v>0</v>
      </c>
      <c r="L20" s="15">
        <f ca="1">SUMIF(Datos!$BA$6:$BB$73,A20,Datos!$BB$6:$BB$73)</f>
        <v>0</v>
      </c>
      <c r="M20" s="15">
        <f ca="1">SUMIF(Datos!$BG$6:$BH$73,A20,Datos!$BH$6:$BH$73)</f>
        <v>0</v>
      </c>
      <c r="N20" s="15">
        <f ca="1">SUMIF(Datos!$BM$6:$BN$73,A20,Datos!$BN$6:$BN$73)</f>
        <v>0</v>
      </c>
      <c r="O20" s="15">
        <f ca="1">SUMIF(Datos!$BS$6:$BT$73,A20,Datos!$BT$6:$BT$73)</f>
        <v>0</v>
      </c>
      <c r="Q20" s="11"/>
      <c r="R20" s="11"/>
    </row>
    <row r="21" spans="1:18" ht="17.25" customHeight="1" x14ac:dyDescent="0.25">
      <c r="A21" s="7" t="str">
        <f t="shared" si="2"/>
        <v>2.2.9</v>
      </c>
      <c r="B21" s="16" t="s">
        <v>34</v>
      </c>
      <c r="C21" s="14">
        <f t="shared" ca="1" si="3"/>
        <v>1221010</v>
      </c>
      <c r="D21" s="15">
        <f>SUMIF(Datos!$E$6:$E$66,A21,Datos!$F$6:$F$67)</f>
        <v>7130</v>
      </c>
      <c r="E21" s="15">
        <f ca="1">SUMIF(Datos!$K$6:$L$66,A21,Datos!$L$6:$L$67)</f>
        <v>0</v>
      </c>
      <c r="F21" s="15">
        <f ca="1">SUMIF(Datos!$Q$6:$R$66,A21,Datos!$R$6:$R$67)</f>
        <v>1213880</v>
      </c>
      <c r="G21" s="15">
        <f ca="1">SUMIF(Datos!$W$6:$X$66,A21,Datos!$X$6:$X$67)</f>
        <v>0</v>
      </c>
      <c r="H21" s="15">
        <f ca="1">SUMIF(Datos!$AC$6:$AD$66,A21,Datos!$AD$6:$AD$67)</f>
        <v>0</v>
      </c>
      <c r="I21" s="15">
        <f ca="1">SUMIF(Datos!$AI$6:$AJ$66,A21,Datos!$AJ$6:$AJ$67)</f>
        <v>0</v>
      </c>
      <c r="J21" s="15">
        <f ca="1">SUMIF(Datos!$AO$6:$AP$65,A21,Datos!$AP$6:$AP$66)</f>
        <v>0</v>
      </c>
      <c r="K21" s="15">
        <f ca="1">SUMIF(Datos!$AU$6:$AV$73,A21,Datos!$AV$6:$AV$73)</f>
        <v>0</v>
      </c>
      <c r="L21" s="15">
        <f ca="1">SUMIF(Datos!$BA$6:$BB$73,A21,Datos!$BB$6:$BB$73)</f>
        <v>0</v>
      </c>
      <c r="M21" s="15">
        <f ca="1">SUMIF(Datos!$BG$6:$BH$73,A21,Datos!$BH$6:$BH$73)</f>
        <v>0</v>
      </c>
      <c r="N21" s="15">
        <f ca="1">SUMIF(Datos!$BM$6:$BN$73,A21,Datos!$BN$6:$BN$73)</f>
        <v>0</v>
      </c>
      <c r="O21" s="15">
        <f ca="1">SUMIF(Datos!$BS$6:$BT$73,A21,Datos!$BT$6:$BT$73)</f>
        <v>0</v>
      </c>
      <c r="Q21" s="18"/>
    </row>
    <row r="22" spans="1:18" ht="22.5" customHeight="1" x14ac:dyDescent="0.25">
      <c r="B22" s="9" t="s">
        <v>21</v>
      </c>
      <c r="C22" s="12">
        <f t="shared" ca="1" si="3"/>
        <v>3333014.7300000004</v>
      </c>
      <c r="D22" s="12">
        <f t="shared" ref="D22:J22" si="5">SUM(D23:D31)</f>
        <v>4490</v>
      </c>
      <c r="E22" s="12">
        <f t="shared" ca="1" si="5"/>
        <v>84669.35</v>
      </c>
      <c r="F22" s="12">
        <f t="shared" ca="1" si="5"/>
        <v>3243855.3800000004</v>
      </c>
      <c r="G22" s="12">
        <f t="shared" ca="1" si="5"/>
        <v>0</v>
      </c>
      <c r="H22" s="12">
        <f t="shared" ca="1" si="5"/>
        <v>0</v>
      </c>
      <c r="I22" s="12">
        <f t="shared" ca="1" si="5"/>
        <v>0</v>
      </c>
      <c r="J22" s="12">
        <f t="shared" ca="1" si="5"/>
        <v>0</v>
      </c>
      <c r="K22" s="12">
        <f t="shared" ref="K22:M22" ca="1" si="6">SUM(K23:K31)</f>
        <v>0</v>
      </c>
      <c r="L22" s="12">
        <f t="shared" ca="1" si="6"/>
        <v>0</v>
      </c>
      <c r="M22" s="12">
        <f t="shared" ca="1" si="6"/>
        <v>0</v>
      </c>
      <c r="N22" s="12">
        <f ca="1">SUM(N23:N31)</f>
        <v>0</v>
      </c>
      <c r="O22" s="12">
        <f ca="1">SUM(O23:O31)</f>
        <v>0</v>
      </c>
      <c r="Q22" s="11"/>
    </row>
    <row r="23" spans="1:18" ht="22.5" customHeight="1" x14ac:dyDescent="0.25">
      <c r="A23" s="7" t="str">
        <f t="shared" si="2"/>
        <v>2.3.1</v>
      </c>
      <c r="B23" s="13" t="s">
        <v>36</v>
      </c>
      <c r="C23" s="14">
        <f t="shared" ca="1" si="3"/>
        <v>2051.4</v>
      </c>
      <c r="D23" s="15">
        <f>SUMIF(Datos!$E$6:$E$66,A23,Datos!$F$6:$F$67)</f>
        <v>450</v>
      </c>
      <c r="E23" s="15">
        <f ca="1">SUMIF(Datos!$K$6:$L$66,A23,Datos!$L$6:$L$67)</f>
        <v>1601.4</v>
      </c>
      <c r="F23" s="15">
        <f ca="1">SUMIF(Datos!$Q$6:$R$66,A23,Datos!$R$6:$R$67)</f>
        <v>0</v>
      </c>
      <c r="G23" s="15">
        <f ca="1">SUMIF(Datos!$W$6:$X$66,A23,Datos!$X$6:$X$67)</f>
        <v>0</v>
      </c>
      <c r="H23" s="15">
        <f ca="1">SUMIF(Datos!$AC$6:$AD$66,A23,Datos!$AD$6:$AD$67)</f>
        <v>0</v>
      </c>
      <c r="I23" s="15">
        <f ca="1">SUMIF(Datos!$AI$6:$AJ$66,A23,Datos!$AJ$6:$AJ$67)</f>
        <v>0</v>
      </c>
      <c r="J23" s="15">
        <f ca="1">SUMIF(Datos!$AO$6:$AP$65,A23,Datos!$AP$6:$AP$66)</f>
        <v>0</v>
      </c>
      <c r="K23" s="15">
        <f ca="1">SUMIF(Datos!$AU$6:$AV$73,A23,Datos!$AV$6:$AV$73)</f>
        <v>0</v>
      </c>
      <c r="L23" s="15">
        <f ca="1">SUMIF(Datos!$BA$6:$BB$73,A23,Datos!$BB$6:$BB$73)</f>
        <v>0</v>
      </c>
      <c r="M23" s="15">
        <f ca="1">SUMIF(Datos!$BG$6:$BH$73,A23,Datos!$BH$6:$BH$73)</f>
        <v>0</v>
      </c>
      <c r="N23" s="15">
        <f ca="1">SUMIF(Datos!$BM$6:$BN$73,A23,Datos!$BN$6:$BN$73)</f>
        <v>0</v>
      </c>
      <c r="O23" s="15">
        <f ca="1">SUMIF(Datos!$BS$6:$BT$73,A23,Datos!$BT$6:$BT$73)</f>
        <v>0</v>
      </c>
      <c r="Q23" s="11"/>
    </row>
    <row r="24" spans="1:18" ht="18" customHeight="1" x14ac:dyDescent="0.25">
      <c r="A24" s="7" t="str">
        <f t="shared" si="2"/>
        <v>2.3.2</v>
      </c>
      <c r="B24" s="13" t="s">
        <v>22</v>
      </c>
      <c r="C24" s="14">
        <f t="shared" ca="1" si="3"/>
        <v>0</v>
      </c>
      <c r="D24" s="15">
        <f>SUMIF(Datos!$E$6:$E$66,A24,Datos!$F$6:$F$67)</f>
        <v>0</v>
      </c>
      <c r="E24" s="15">
        <f ca="1">SUMIF(Datos!$K$6:$L$66,A24,Datos!$L$6:$L$67)</f>
        <v>0</v>
      </c>
      <c r="F24" s="15">
        <f ca="1">SUMIF(Datos!$Q$6:$R$66,A24,Datos!$R$6:$R$67)</f>
        <v>0</v>
      </c>
      <c r="G24" s="15">
        <f ca="1">SUMIF(Datos!$W$6:$X$66,A24,Datos!$X$6:$X$67)</f>
        <v>0</v>
      </c>
      <c r="H24" s="15">
        <f ca="1">SUMIF(Datos!$AC$6:$AD$66,A24,Datos!$AD$6:$AD$67)</f>
        <v>0</v>
      </c>
      <c r="I24" s="15">
        <f ca="1">SUMIF(Datos!$AI$6:$AJ$66,A24,Datos!$AJ$6:$AJ$67)</f>
        <v>0</v>
      </c>
      <c r="J24" s="15">
        <f ca="1">SUMIF(Datos!$AO$6:$AP$65,A24,Datos!$AP$6:$AP$66)</f>
        <v>0</v>
      </c>
      <c r="K24" s="15">
        <f ca="1">SUMIF(Datos!$AU$6:$AV$73,A24,Datos!$AV$6:$AV$73)</f>
        <v>0</v>
      </c>
      <c r="L24" s="15">
        <f ca="1">SUMIF(Datos!$BA$6:$BB$73,A24,Datos!$BB$6:$BB$73)</f>
        <v>0</v>
      </c>
      <c r="M24" s="15">
        <f ca="1">SUMIF(Datos!$BG$6:$BH$73,A24,Datos!$BH$6:$BH$73)</f>
        <v>0</v>
      </c>
      <c r="N24" s="15">
        <f ca="1">SUMIF(Datos!$BM$6:$BN$73,A24,Datos!$BN$6:$BN$73)</f>
        <v>0</v>
      </c>
      <c r="O24" s="15">
        <f ca="1">SUMIF(Datos!$BS$6:$BT$73,A24,Datos!$BT$6:$BT$73)</f>
        <v>0</v>
      </c>
      <c r="Q24" s="11"/>
    </row>
    <row r="25" spans="1:18" ht="18.75" customHeight="1" x14ac:dyDescent="0.25">
      <c r="A25" s="7" t="str">
        <f t="shared" si="2"/>
        <v>2.3.3</v>
      </c>
      <c r="B25" s="13" t="s">
        <v>115</v>
      </c>
      <c r="C25" s="14">
        <f t="shared" ca="1" si="3"/>
        <v>39850</v>
      </c>
      <c r="D25" s="15">
        <f>SUMIF(Datos!$E$6:$E$66,A25,Datos!$F$6:$F$67)</f>
        <v>0</v>
      </c>
      <c r="E25" s="15">
        <f ca="1">SUMIF(Datos!$K$6:$L$66,A25,Datos!$L$6:$L$67)</f>
        <v>39850</v>
      </c>
      <c r="F25" s="15">
        <f ca="1">SUMIF(Datos!$Q$6:$R$66,A25,Datos!$R$6:$R$67)</f>
        <v>0</v>
      </c>
      <c r="G25" s="15">
        <f ca="1">SUMIF(Datos!$W$6:$X$66,A25,Datos!$X$6:$X$67)</f>
        <v>0</v>
      </c>
      <c r="H25" s="15">
        <f ca="1">SUMIF(Datos!$AC$6:$AD$66,A25,Datos!$AD$6:$AD$67)</f>
        <v>0</v>
      </c>
      <c r="I25" s="15">
        <f ca="1">SUMIF(Datos!$AI$6:$AJ$66,A25,Datos!$AJ$6:$AJ$67)</f>
        <v>0</v>
      </c>
      <c r="J25" s="15">
        <f ca="1">SUMIF(Datos!$AO$6:$AP$65,A25,Datos!$AP$6:$AP$66)</f>
        <v>0</v>
      </c>
      <c r="K25" s="15">
        <f ca="1">SUMIF(Datos!$AU$6:$AV$73,A25,Datos!$AV$6:$AV$73)</f>
        <v>0</v>
      </c>
      <c r="L25" s="15">
        <f ca="1">SUMIF(Datos!$BA$6:$BB$73,A25,Datos!$BB$6:$BB$73)</f>
        <v>0</v>
      </c>
      <c r="M25" s="15">
        <f ca="1">SUMIF(Datos!$BG$6:$BH$73,A25,Datos!$BH$6:$BH$73)</f>
        <v>0</v>
      </c>
      <c r="N25" s="15">
        <f ca="1">SUMIF(Datos!$BM$6:$BN$73,A25,Datos!$BN$6:$BN$73)</f>
        <v>0</v>
      </c>
      <c r="O25" s="15">
        <f ca="1">SUMIF(Datos!$BS$6:$BT$73,A25,Datos!$BT$6:$BT$73)</f>
        <v>0</v>
      </c>
      <c r="Q25" s="11"/>
    </row>
    <row r="26" spans="1:18" ht="18.75" customHeight="1" x14ac:dyDescent="0.25">
      <c r="A26" s="7" t="str">
        <f t="shared" si="2"/>
        <v>2.3.4</v>
      </c>
      <c r="B26" s="13" t="s">
        <v>39</v>
      </c>
      <c r="C26" s="14">
        <f t="shared" ca="1" si="3"/>
        <v>0</v>
      </c>
      <c r="D26" s="15">
        <f>SUMIF(Datos!$E$6:$E$66,A26,Datos!$F$6:$F$67)</f>
        <v>0</v>
      </c>
      <c r="E26" s="15">
        <f ca="1">SUMIF(Datos!$K$6:$L$66,A26,Datos!$L$6:$L$67)</f>
        <v>0</v>
      </c>
      <c r="F26" s="15">
        <f ca="1">SUMIF(Datos!$Q$6:$R$66,A26,Datos!$R$6:$R$67)</f>
        <v>0</v>
      </c>
      <c r="G26" s="15">
        <f ca="1">SUMIF(Datos!$W$6:$X$66,A26,Datos!$X$6:$X$67)</f>
        <v>0</v>
      </c>
      <c r="H26" s="15">
        <f ca="1">SUMIF(Datos!$AC$6:$AD$66,A26,Datos!$AD$6:$AD$67)</f>
        <v>0</v>
      </c>
      <c r="I26" s="15">
        <f ca="1">SUMIF(Datos!$AI$6:$AJ$66,A26,Datos!$AJ$6:$AJ$67)</f>
        <v>0</v>
      </c>
      <c r="J26" s="15">
        <f ca="1">SUMIF(Datos!$AO$6:$AP$65,A26,Datos!$AP$6:$AP$66)</f>
        <v>0</v>
      </c>
      <c r="K26" s="15">
        <f ca="1">SUMIF(Datos!$AU$6:$AV$73,A26,Datos!$AV$6:$AV$73)</f>
        <v>0</v>
      </c>
      <c r="L26" s="15">
        <f ca="1">SUMIF(Datos!$BA$6:$BB$73,A26,Datos!$BB$6:$BB$73)</f>
        <v>0</v>
      </c>
      <c r="M26" s="15">
        <f ca="1">SUMIF(Datos!$BG$6:$BH$73,A26,Datos!$BH$6:$BH$73)</f>
        <v>0</v>
      </c>
      <c r="N26" s="15">
        <f ca="1">SUMIF(Datos!$BM$6:$BN$73,A26,Datos!$BN$6:$BN$73)</f>
        <v>0</v>
      </c>
      <c r="O26" s="15">
        <f ca="1">SUMIF(Datos!$BS$6:$BT$73,A26,Datos!$BT$6:$BT$73)</f>
        <v>0</v>
      </c>
      <c r="Q26" s="11"/>
    </row>
    <row r="27" spans="1:18" ht="16.5" customHeight="1" x14ac:dyDescent="0.25">
      <c r="A27" s="7" t="str">
        <f t="shared" si="2"/>
        <v>2.3.5</v>
      </c>
      <c r="B27" s="16" t="s">
        <v>40</v>
      </c>
      <c r="C27" s="14">
        <f t="shared" ca="1" si="3"/>
        <v>0</v>
      </c>
      <c r="D27" s="15">
        <f>SUMIF(Datos!$E$6:$E$66,A27,Datos!$F$6:$F$67)</f>
        <v>0</v>
      </c>
      <c r="E27" s="15">
        <f ca="1">SUMIF(Datos!$K$6:$L$66,A27,Datos!$L$6:$L$67)</f>
        <v>0</v>
      </c>
      <c r="F27" s="15">
        <f ca="1">SUMIF(Datos!$Q$6:$R$66,A27,Datos!$R$6:$R$67)</f>
        <v>0</v>
      </c>
      <c r="G27" s="15">
        <f ca="1">SUMIF(Datos!$W$6:$X$66,A27,Datos!$X$6:$X$67)</f>
        <v>0</v>
      </c>
      <c r="H27" s="15">
        <f ca="1">SUMIF(Datos!$AC$6:$AD$66,A27,Datos!$AD$6:$AD$67)</f>
        <v>0</v>
      </c>
      <c r="I27" s="15">
        <f ca="1">SUMIF(Datos!$AI$6:$AJ$66,A27,Datos!$AJ$6:$AJ$67)</f>
        <v>0</v>
      </c>
      <c r="J27" s="15">
        <f ca="1">SUMIF(Datos!$AO$6:$AP$65,A27,Datos!$AP$6:$AP$66)</f>
        <v>0</v>
      </c>
      <c r="K27" s="15">
        <f ca="1">SUMIF(Datos!$AU$6:$AV$73,A27,Datos!$AV$6:$AV$73)</f>
        <v>0</v>
      </c>
      <c r="L27" s="15">
        <f ca="1">SUMIF(Datos!$BA$6:$BB$73,A27,Datos!$BB$6:$BB$73)</f>
        <v>0</v>
      </c>
      <c r="M27" s="15">
        <f ca="1">SUMIF(Datos!$BG$6:$BH$73,A27,Datos!$BH$6:$BH$73)</f>
        <v>0</v>
      </c>
      <c r="N27" s="15">
        <f ca="1">SUMIF(Datos!$BM$6:$BN$73,A27,Datos!$BN$6:$BN$73)</f>
        <v>0</v>
      </c>
      <c r="O27" s="15">
        <f ca="1">SUMIF(Datos!$BS$6:$BT$73,A27,Datos!$BT$6:$BT$73)</f>
        <v>0</v>
      </c>
      <c r="Q27" s="11"/>
    </row>
    <row r="28" spans="1:18" ht="19.5" customHeight="1" x14ac:dyDescent="0.25">
      <c r="A28" s="7" t="str">
        <f t="shared" si="2"/>
        <v>2.3.6</v>
      </c>
      <c r="B28" s="16" t="s">
        <v>41</v>
      </c>
      <c r="C28" s="14">
        <f t="shared" ca="1" si="3"/>
        <v>5619.16</v>
      </c>
      <c r="D28" s="15">
        <f>SUMIF(Datos!$E$6:$E$66,A28,Datos!$F$6:$F$67)</f>
        <v>0</v>
      </c>
      <c r="E28" s="15">
        <f ca="1">SUMIF(Datos!$K$6:$L$66,A28,Datos!$L$6:$L$67)</f>
        <v>0</v>
      </c>
      <c r="F28" s="15">
        <f ca="1">SUMIF(Datos!$Q$6:$R$66,A28,Datos!$R$6:$R$67)</f>
        <v>5619.16</v>
      </c>
      <c r="G28" s="15">
        <f ca="1">SUMIF(Datos!$W$6:$X$66,A28,Datos!$X$6:$X$67)</f>
        <v>0</v>
      </c>
      <c r="H28" s="15">
        <f ca="1">SUMIF(Datos!$AC$6:$AD$66,A28,Datos!$AD$6:$AD$67)</f>
        <v>0</v>
      </c>
      <c r="I28" s="15">
        <f ca="1">SUMIF(Datos!$AI$6:$AJ$66,A28,Datos!$AJ$6:$AJ$67)</f>
        <v>0</v>
      </c>
      <c r="J28" s="15">
        <f ca="1">SUMIF(Datos!$AO$6:$AP$65,A28,Datos!$AP$6:$AP$66)</f>
        <v>0</v>
      </c>
      <c r="K28" s="15">
        <f ca="1">SUMIF(Datos!$AU$6:$AV$73,A28,Datos!$AV$6:$AV$73)</f>
        <v>0</v>
      </c>
      <c r="L28" s="15">
        <f ca="1">SUMIF(Datos!$BA$6:$BB$73,A28,Datos!$BB$6:$BB$73)</f>
        <v>0</v>
      </c>
      <c r="M28" s="15">
        <f ca="1">SUMIF(Datos!$BG$6:$BH$73,A28,Datos!$BH$6:$BH$73)</f>
        <v>0</v>
      </c>
      <c r="N28" s="15">
        <f ca="1">SUMIF(Datos!$BM$6:$BN$73,A28,Datos!$BN$6:$BN$73)</f>
        <v>0</v>
      </c>
      <c r="O28" s="15">
        <f ca="1">SUMIF(Datos!$BS$6:$BT$73,A28,Datos!$BT$6:$BT$73)</f>
        <v>0</v>
      </c>
      <c r="Q28" s="11"/>
      <c r="R28" s="11"/>
    </row>
    <row r="29" spans="1:18" ht="19.5" customHeight="1" x14ac:dyDescent="0.25">
      <c r="A29" s="7" t="str">
        <f t="shared" si="2"/>
        <v>2.3.7</v>
      </c>
      <c r="B29" s="13" t="s">
        <v>113</v>
      </c>
      <c r="C29" s="14">
        <f t="shared" ca="1" si="3"/>
        <v>3168470</v>
      </c>
      <c r="D29" s="15">
        <f>SUMIF(Datos!$E$6:$E$66,A29,Datos!$F$6:$F$67)</f>
        <v>2850</v>
      </c>
      <c r="E29" s="15">
        <f ca="1">SUMIF(Datos!$K$6:$L$66,A29,Datos!$L$6:$L$67)</f>
        <v>4500</v>
      </c>
      <c r="F29" s="15">
        <f ca="1">SUMIF(Datos!$Q$6:$R$66,A29,Datos!$R$6:$R$67)</f>
        <v>3161120</v>
      </c>
      <c r="G29" s="15">
        <f ca="1">SUMIF(Datos!$W$6:$X$66,A29,Datos!$X$6:$X$67)</f>
        <v>0</v>
      </c>
      <c r="H29" s="15">
        <f ca="1">SUMIF(Datos!$AC$6:$AD$66,A29,Datos!$AD$6:$AD$67)</f>
        <v>0</v>
      </c>
      <c r="I29" s="15">
        <f ca="1">SUMIF(Datos!$AI$6:$AJ$66,A29,Datos!$AJ$6:$AJ$67)</f>
        <v>0</v>
      </c>
      <c r="J29" s="15">
        <f ca="1">SUMIF(Datos!$AO$6:$AP$65,A29,Datos!$AP$6:$AP$66)</f>
        <v>0</v>
      </c>
      <c r="K29" s="15">
        <f ca="1">SUMIF(Datos!$AU$6:$AV$73,A29,Datos!$AV$6:$AV$73)</f>
        <v>0</v>
      </c>
      <c r="L29" s="15">
        <f ca="1">SUMIF(Datos!$BA$6:$BB$73,A29,Datos!$BB$6:$BB$73)</f>
        <v>0</v>
      </c>
      <c r="M29" s="15">
        <f ca="1">SUMIF(Datos!$BG$6:$BH$73,A29,Datos!$BH$6:$BH$73)</f>
        <v>0</v>
      </c>
      <c r="N29" s="15">
        <f ca="1">SUMIF(Datos!$BM$6:$BN$73,A29,Datos!$BN$6:$BN$73)</f>
        <v>0</v>
      </c>
      <c r="O29" s="15">
        <f ca="1">SUMIF(Datos!$BS$6:$BT$73,A29,Datos!$BT$6:$BT$73)</f>
        <v>0</v>
      </c>
      <c r="Q29" s="11"/>
      <c r="R29" s="11"/>
    </row>
    <row r="30" spans="1:18" ht="19.5" customHeight="1" x14ac:dyDescent="0.25">
      <c r="A30" s="7" t="str">
        <f t="shared" si="2"/>
        <v>2.3.8</v>
      </c>
      <c r="B30" s="16" t="s">
        <v>42</v>
      </c>
      <c r="C30" s="19"/>
      <c r="D30" s="15">
        <f>SUMIF(Datos!$E$6:$E$66,A30,Datos!$F$6:$F$67)</f>
        <v>0</v>
      </c>
      <c r="E30" s="15">
        <f ca="1">SUMIF(Datos!$K$6:$L$66,A30,Datos!$L$6:$L$67)</f>
        <v>0</v>
      </c>
      <c r="F30" s="15">
        <f ca="1">SUMIF(Datos!$Q$6:$R$66,A30,Datos!$R$6:$R$67)</f>
        <v>0</v>
      </c>
      <c r="G30" s="15">
        <f ca="1">SUMIF(Datos!$W$6:$X$66,A30,Datos!$X$6:$X$67)</f>
        <v>0</v>
      </c>
      <c r="H30" s="15">
        <f ca="1">SUMIF(Datos!$AC$6:$AD$66,A30,Datos!$AD$6:$AD$67)</f>
        <v>0</v>
      </c>
      <c r="I30" s="15">
        <f ca="1">SUMIF(Datos!$AI$6:$AJ$66,A30,Datos!$AJ$6:$AJ$67)</f>
        <v>0</v>
      </c>
      <c r="J30" s="15">
        <f ca="1">SUMIF(Datos!$AO$6:$AP$65,A30,Datos!$AP$6:$AP$66)</f>
        <v>0</v>
      </c>
      <c r="K30" s="15">
        <f ca="1">SUMIF(Datos!$AU$6:$AV$73,A30,Datos!$AV$6:$AV$73)</f>
        <v>0</v>
      </c>
      <c r="L30" s="15">
        <f ca="1">SUMIF(Datos!$BA$6:$BB$73,A30,Datos!$BB$6:$BB$73)</f>
        <v>0</v>
      </c>
      <c r="M30" s="15">
        <f ca="1">SUMIF(Datos!$BG$6:$BH$73,A30,Datos!$BH$6:$BH$73)</f>
        <v>0</v>
      </c>
      <c r="N30" s="15">
        <f ca="1">SUMIF(Datos!$BM$6:$BN$73,A30,Datos!$BN$6:$BN$73)</f>
        <v>0</v>
      </c>
      <c r="O30" s="15">
        <f ca="1">SUMIF(Datos!$BS$6:$BT$73,A30,Datos!$BT$6:$BT$73)</f>
        <v>0</v>
      </c>
      <c r="Q30" s="11"/>
      <c r="R30" s="11"/>
    </row>
    <row r="31" spans="1:18" ht="16.5" customHeight="1" x14ac:dyDescent="0.25">
      <c r="A31" s="7" t="str">
        <f t="shared" si="2"/>
        <v>2.3.9</v>
      </c>
      <c r="B31" s="13" t="s">
        <v>114</v>
      </c>
      <c r="C31" s="14">
        <f ca="1">SUM(D31:O31)</f>
        <v>117024.17</v>
      </c>
      <c r="D31" s="15">
        <f>SUMIF(Datos!$E$6:$E$66,A31,Datos!$F$6:$F$67)</f>
        <v>1190</v>
      </c>
      <c r="E31" s="15">
        <f ca="1">SUMIF(Datos!$K$6:$L$66,A31,Datos!$L$6:$L$67)</f>
        <v>38717.949999999997</v>
      </c>
      <c r="F31" s="15">
        <f ca="1">SUMIF(Datos!$Q$6:$R$66,A31,Datos!$R$6:$R$67)</f>
        <v>77116.22</v>
      </c>
      <c r="G31" s="15">
        <f ca="1">SUMIF(Datos!$W$6:$X$66,A31,Datos!$X$6:$X$67)</f>
        <v>0</v>
      </c>
      <c r="H31" s="15">
        <f ca="1">SUMIF(Datos!$AC$6:$AD$66,A31,Datos!$AD$6:$AD$67)</f>
        <v>0</v>
      </c>
      <c r="I31" s="15">
        <f ca="1">SUMIF(Datos!$AI$6:$AJ$66,A31,Datos!$AJ$6:$AJ$67)</f>
        <v>0</v>
      </c>
      <c r="J31" s="15">
        <f ca="1">SUMIF(Datos!$AO$6:$AP$65,A31,Datos!$AP$6:$AP$66)</f>
        <v>0</v>
      </c>
      <c r="K31" s="15">
        <f ca="1">SUMIF(Datos!$AU$6:$AV$73,A31,Datos!$AV$6:$AV$73)</f>
        <v>0</v>
      </c>
      <c r="L31" s="15">
        <f ca="1">SUMIF(Datos!$BA$6:$BB$73,A31,Datos!$BB$6:$BB$73)</f>
        <v>0</v>
      </c>
      <c r="M31" s="15">
        <f ca="1">SUMIF(Datos!$BG$6:$BH$73,A31,Datos!$BH$6:$BH$73)</f>
        <v>0</v>
      </c>
      <c r="N31" s="15">
        <f ca="1">SUMIF(Datos!$BM$6:$BN$73,A31,Datos!$BN$6:$BN$73)</f>
        <v>0</v>
      </c>
      <c r="O31" s="15">
        <f ca="1">SUMIF(Datos!$BS$6:$BT$73,A31,Datos!$BT$6:$BT$73)</f>
        <v>0</v>
      </c>
      <c r="Q31" s="11"/>
    </row>
    <row r="32" spans="1:18" s="20" customFormat="1" ht="22.5" customHeight="1" x14ac:dyDescent="0.25">
      <c r="B32" s="9" t="s">
        <v>67</v>
      </c>
      <c r="C32" s="12">
        <f ca="1">SUM(C33:C39)</f>
        <v>0</v>
      </c>
      <c r="D32" s="12">
        <f>SUM(D33:D39)</f>
        <v>0</v>
      </c>
      <c r="E32" s="12">
        <f t="shared" ref="E32:M32" ca="1" si="7">SUM(E33:E39)</f>
        <v>0</v>
      </c>
      <c r="F32" s="12">
        <f t="shared" ca="1" si="7"/>
        <v>0</v>
      </c>
      <c r="G32" s="12">
        <f t="shared" ca="1" si="7"/>
        <v>0</v>
      </c>
      <c r="H32" s="12">
        <f t="shared" ca="1" si="7"/>
        <v>0</v>
      </c>
      <c r="I32" s="12">
        <f t="shared" ca="1" si="7"/>
        <v>0</v>
      </c>
      <c r="J32" s="12">
        <f t="shared" ca="1" si="7"/>
        <v>0</v>
      </c>
      <c r="K32" s="12">
        <f t="shared" ca="1" si="7"/>
        <v>0</v>
      </c>
      <c r="L32" s="12">
        <f t="shared" ca="1" si="7"/>
        <v>0</v>
      </c>
      <c r="M32" s="12">
        <f t="shared" ca="1" si="7"/>
        <v>0</v>
      </c>
      <c r="N32" s="12">
        <f ca="1">SUM(N33:N39)</f>
        <v>0</v>
      </c>
      <c r="O32" s="12">
        <f ca="1">SUM(O33:O39)</f>
        <v>0</v>
      </c>
      <c r="Q32" s="21"/>
    </row>
    <row r="33" spans="1:18" ht="19.5" customHeight="1" x14ac:dyDescent="0.25">
      <c r="A33" s="7" t="str">
        <f t="shared" si="2"/>
        <v>2.4.1</v>
      </c>
      <c r="B33" s="13" t="s">
        <v>69</v>
      </c>
      <c r="C33" s="12">
        <f ca="1">SUM(D33:O33)</f>
        <v>0</v>
      </c>
      <c r="D33" s="15">
        <f>SUMIF(Datos!$E$6:$E$66,A33,Datos!$F$6:$F$67)</f>
        <v>0</v>
      </c>
      <c r="E33" s="15">
        <f ca="1">SUMIF(Datos!$K$6:$L$66,A33,Datos!$L$6:$L$67)</f>
        <v>0</v>
      </c>
      <c r="F33" s="15">
        <f ca="1">SUMIF(Datos!$Q$6:$R$66,A33,Datos!$R$6:$R$67)</f>
        <v>0</v>
      </c>
      <c r="G33" s="15">
        <f ca="1">SUMIF(Datos!$W$6:$X$66,A33,Datos!$X$6:$X$67)</f>
        <v>0</v>
      </c>
      <c r="H33" s="15">
        <f ca="1">SUMIF(Datos!$AC$6:$AD$66,A33,Datos!$AD$6:$AD$67)</f>
        <v>0</v>
      </c>
      <c r="I33" s="15">
        <f ca="1">SUMIF(Datos!$AI$6:$AJ$66,A33,Datos!$AJ$6:$AJ$67)</f>
        <v>0</v>
      </c>
      <c r="J33" s="15">
        <f ca="1">SUMIF(Datos!$AO$6:$AP$65,A33,Datos!$AP$6:$AP$66)</f>
        <v>0</v>
      </c>
      <c r="K33" s="15">
        <f ca="1">SUMIF(Datos!$AU$6:$AV$73,A33,Datos!$AV$6:$AV$73)</f>
        <v>0</v>
      </c>
      <c r="L33" s="15">
        <f ca="1">SUMIF(Datos!$BA$6:$BB$73,A33,Datos!$BB$6:$BB$73)</f>
        <v>0</v>
      </c>
      <c r="M33" s="15">
        <f ca="1">SUMIF(Datos!$BG$6:$BH$73,A33,Datos!$BH$6:$BH$73)</f>
        <v>0</v>
      </c>
      <c r="N33" s="15">
        <f ca="1">SUMIF(Datos!$BM$6:$BN$73,A33,Datos!$BN$6:$BN$73)</f>
        <v>0</v>
      </c>
      <c r="O33" s="15">
        <f ca="1">SUMIF(Datos!$BS$6:$BT$73,A33,Datos!$BT$6:$BT$73)</f>
        <v>0</v>
      </c>
      <c r="Q33" s="11"/>
      <c r="R33" s="11"/>
    </row>
    <row r="34" spans="1:18" ht="19.5" customHeight="1" x14ac:dyDescent="0.25">
      <c r="A34" s="7" t="str">
        <f t="shared" si="2"/>
        <v>2.4.2</v>
      </c>
      <c r="B34" s="16" t="s">
        <v>70</v>
      </c>
      <c r="C34" s="22"/>
      <c r="D34" s="15">
        <f>SUMIF(Datos!$E$6:$E$66,A34,Datos!$F$6:$F$67)</f>
        <v>0</v>
      </c>
      <c r="E34" s="15">
        <f ca="1">SUMIF(Datos!$K$6:$L$66,A34,Datos!$L$6:$L$67)</f>
        <v>0</v>
      </c>
      <c r="F34" s="15">
        <f ca="1">SUMIF(Datos!$Q$6:$R$66,A34,Datos!$R$6:$R$67)</f>
        <v>0</v>
      </c>
      <c r="G34" s="15">
        <f ca="1">SUMIF(Datos!$W$6:$X$66,A34,Datos!$X$6:$X$67)</f>
        <v>0</v>
      </c>
      <c r="H34" s="15">
        <f ca="1">SUMIF(Datos!$AC$6:$AD$66,A34,Datos!$AD$6:$AD$67)</f>
        <v>0</v>
      </c>
      <c r="I34" s="15">
        <f ca="1">SUMIF(Datos!$AI$6:$AJ$66,A34,Datos!$AJ$6:$AJ$67)</f>
        <v>0</v>
      </c>
      <c r="J34" s="15">
        <f ca="1">SUMIF(Datos!$AO$6:$AP$65,A34,Datos!$AP$6:$AP$66)</f>
        <v>0</v>
      </c>
      <c r="K34" s="15">
        <f ca="1">SUMIF(Datos!$AU$6:$AV$73,A34,Datos!$AV$6:$AV$73)</f>
        <v>0</v>
      </c>
      <c r="L34" s="15">
        <f ca="1">SUMIF(Datos!$BA$6:$BB$73,A34,Datos!$BB$6:$BB$73)</f>
        <v>0</v>
      </c>
      <c r="M34" s="15">
        <f ca="1">SUMIF(Datos!$BG$6:$BH$73,A34,Datos!$BH$6:$BH$73)</f>
        <v>0</v>
      </c>
      <c r="N34" s="15">
        <f ca="1">SUMIF(Datos!$BM$6:$BN$73,A34,Datos!$BN$6:$BN$73)</f>
        <v>0</v>
      </c>
      <c r="O34" s="15">
        <f ca="1">SUMIF(Datos!$BS$6:$BT$73,A34,Datos!$BT$6:$BT$73)</f>
        <v>0</v>
      </c>
      <c r="Q34" s="11"/>
      <c r="R34" s="11"/>
    </row>
    <row r="35" spans="1:18" ht="18.75" customHeight="1" x14ac:dyDescent="0.25">
      <c r="A35" s="7" t="str">
        <f t="shared" si="2"/>
        <v>2.4.3</v>
      </c>
      <c r="B35" s="16" t="s">
        <v>71</v>
      </c>
      <c r="C35" s="22"/>
      <c r="D35" s="15">
        <f>SUMIF(Datos!$E$6:$E$66,A35,Datos!$F$6:$F$67)</f>
        <v>0</v>
      </c>
      <c r="E35" s="15">
        <f ca="1">SUMIF(Datos!$K$6:$L$66,A35,Datos!$L$6:$L$67)</f>
        <v>0</v>
      </c>
      <c r="F35" s="15">
        <f ca="1">SUMIF(Datos!$Q$6:$R$66,A35,Datos!$R$6:$R$67)</f>
        <v>0</v>
      </c>
      <c r="G35" s="15">
        <f ca="1">SUMIF(Datos!$W$6:$X$66,A35,Datos!$X$6:$X$67)</f>
        <v>0</v>
      </c>
      <c r="H35" s="15">
        <f ca="1">SUMIF(Datos!$AC$6:$AD$66,A35,Datos!$AD$6:$AD$67)</f>
        <v>0</v>
      </c>
      <c r="I35" s="15">
        <f ca="1">SUMIF(Datos!$AI$6:$AJ$66,A35,Datos!$AJ$6:$AJ$67)</f>
        <v>0</v>
      </c>
      <c r="J35" s="15">
        <f ca="1">SUMIF(Datos!$AO$6:$AP$65,A35,Datos!$AP$6:$AP$66)</f>
        <v>0</v>
      </c>
      <c r="K35" s="15">
        <f ca="1">SUMIF(Datos!$AU$6:$AV$73,A35,Datos!$AV$6:$AV$73)</f>
        <v>0</v>
      </c>
      <c r="L35" s="15">
        <f ca="1">SUMIF(Datos!$BA$6:$BB$73,A35,Datos!$BB$6:$BB$73)</f>
        <v>0</v>
      </c>
      <c r="M35" s="15">
        <f ca="1">SUMIF(Datos!$BG$6:$BH$73,A35,Datos!$BH$6:$BH$73)</f>
        <v>0</v>
      </c>
      <c r="N35" s="15">
        <f ca="1">SUMIF(Datos!$BM$6:$BN$73,A35,Datos!$BN$6:$BN$73)</f>
        <v>0</v>
      </c>
      <c r="O35" s="15">
        <f ca="1">SUMIF(Datos!$BS$6:$BT$73,A35,Datos!$BT$6:$BT$73)</f>
        <v>0</v>
      </c>
      <c r="Q35" s="11"/>
      <c r="R35" s="11"/>
    </row>
    <row r="36" spans="1:18" ht="16.5" customHeight="1" x14ac:dyDescent="0.25">
      <c r="A36" s="7" t="str">
        <f t="shared" si="2"/>
        <v>2.4.4</v>
      </c>
      <c r="B36" s="16" t="s">
        <v>72</v>
      </c>
      <c r="C36" s="22"/>
      <c r="D36" s="15">
        <f>SUMIF(Datos!$E$6:$E$66,A36,Datos!$F$6:$F$67)</f>
        <v>0</v>
      </c>
      <c r="E36" s="15">
        <f ca="1">SUMIF(Datos!$K$6:$L$66,A36,Datos!$L$6:$L$67)</f>
        <v>0</v>
      </c>
      <c r="F36" s="15">
        <f ca="1">SUMIF(Datos!$Q$6:$R$66,A36,Datos!$R$6:$R$67)</f>
        <v>0</v>
      </c>
      <c r="G36" s="15">
        <f ca="1">SUMIF(Datos!$W$6:$X$66,A36,Datos!$X$6:$X$67)</f>
        <v>0</v>
      </c>
      <c r="H36" s="15">
        <f ca="1">SUMIF(Datos!$AC$6:$AD$66,A36,Datos!$AD$6:$AD$67)</f>
        <v>0</v>
      </c>
      <c r="I36" s="15">
        <f ca="1">SUMIF(Datos!$AI$6:$AJ$66,A36,Datos!$AJ$6:$AJ$67)</f>
        <v>0</v>
      </c>
      <c r="J36" s="15">
        <f ca="1">SUMIF(Datos!$AO$6:$AP$65,A36,Datos!$AP$6:$AP$66)</f>
        <v>0</v>
      </c>
      <c r="K36" s="15">
        <f ca="1">SUMIF(Datos!$AU$6:$AV$73,A36,Datos!$AV$6:$AV$73)</f>
        <v>0</v>
      </c>
      <c r="L36" s="15">
        <f ca="1">SUMIF(Datos!$BA$6:$BB$73,A36,Datos!$BB$6:$BB$73)</f>
        <v>0</v>
      </c>
      <c r="M36" s="15">
        <f ca="1">SUMIF(Datos!$BG$6:$BH$73,A36,Datos!$BH$6:$BH$73)</f>
        <v>0</v>
      </c>
      <c r="N36" s="15">
        <f ca="1">SUMIF(Datos!$BM$6:$BN$73,A36,Datos!$BN$6:$BN$73)</f>
        <v>0</v>
      </c>
      <c r="O36" s="15">
        <f ca="1">SUMIF(Datos!$BS$6:$BT$73,A36,Datos!$BT$6:$BT$73)</f>
        <v>0</v>
      </c>
      <c r="Q36" s="11"/>
      <c r="R36" s="11"/>
    </row>
    <row r="37" spans="1:18" ht="19.5" customHeight="1" x14ac:dyDescent="0.25">
      <c r="A37" s="7" t="str">
        <f t="shared" si="2"/>
        <v>2.4.5</v>
      </c>
      <c r="B37" s="16" t="s">
        <v>73</v>
      </c>
      <c r="C37" s="22"/>
      <c r="D37" s="15">
        <f>SUMIF(Datos!$E$6:$E$66,A37,Datos!$F$6:$F$67)</f>
        <v>0</v>
      </c>
      <c r="E37" s="15">
        <f ca="1">SUMIF(Datos!$K$6:$L$66,A37,Datos!$L$6:$L$67)</f>
        <v>0</v>
      </c>
      <c r="F37" s="15">
        <f ca="1">SUMIF(Datos!$Q$6:$R$66,A37,Datos!$R$6:$R$67)</f>
        <v>0</v>
      </c>
      <c r="G37" s="15">
        <f ca="1">SUMIF(Datos!$W$6:$X$66,A37,Datos!$X$6:$X$67)</f>
        <v>0</v>
      </c>
      <c r="H37" s="15">
        <f ca="1">SUMIF(Datos!$AC$6:$AD$66,A37,Datos!$AD$6:$AD$67)</f>
        <v>0</v>
      </c>
      <c r="I37" s="15">
        <f ca="1">SUMIF(Datos!$AI$6:$AJ$66,A37,Datos!$AJ$6:$AJ$67)</f>
        <v>0</v>
      </c>
      <c r="J37" s="15">
        <f ca="1">SUMIF(Datos!$AO$6:$AP$65,A37,Datos!$AP$6:$AP$66)</f>
        <v>0</v>
      </c>
      <c r="K37" s="15">
        <f ca="1">SUMIF(Datos!$AU$6:$AV$73,A37,Datos!$AV$6:$AV$73)</f>
        <v>0</v>
      </c>
      <c r="L37" s="15">
        <f ca="1">SUMIF(Datos!$BA$6:$BB$73,A37,Datos!$BB$6:$BB$73)</f>
        <v>0</v>
      </c>
      <c r="M37" s="15">
        <f ca="1">SUMIF(Datos!$BG$6:$BH$73,A37,Datos!$BH$6:$BH$73)</f>
        <v>0</v>
      </c>
      <c r="N37" s="15">
        <f ca="1">SUMIF(Datos!$BM$6:$BN$73,A37,Datos!$BN$6:$BN$73)</f>
        <v>0</v>
      </c>
      <c r="O37" s="15">
        <f ca="1">SUMIF(Datos!$BS$6:$BT$73,A37,Datos!$BT$6:$BT$73)</f>
        <v>0</v>
      </c>
      <c r="Q37" s="11"/>
      <c r="R37" s="11"/>
    </row>
    <row r="38" spans="1:18" ht="16.5" customHeight="1" x14ac:dyDescent="0.25">
      <c r="A38" s="7" t="str">
        <f t="shared" si="2"/>
        <v>2.4.7</v>
      </c>
      <c r="B38" s="16" t="s">
        <v>74</v>
      </c>
      <c r="C38" s="22"/>
      <c r="D38" s="15">
        <f>SUMIF(Datos!$E$6:$E$66,A38,Datos!$F$6:$F$67)</f>
        <v>0</v>
      </c>
      <c r="E38" s="15">
        <f ca="1">SUMIF(Datos!$K$6:$L$66,A38,Datos!$L$6:$L$67)</f>
        <v>0</v>
      </c>
      <c r="F38" s="15">
        <f ca="1">SUMIF(Datos!$Q$6:$R$66,A38,Datos!$R$6:$R$67)</f>
        <v>0</v>
      </c>
      <c r="G38" s="15">
        <f ca="1">SUMIF(Datos!$W$6:$X$66,A38,Datos!$X$6:$X$67)</f>
        <v>0</v>
      </c>
      <c r="H38" s="15">
        <f ca="1">SUMIF(Datos!$AC$6:$AD$66,A38,Datos!$AD$6:$AD$67)</f>
        <v>0</v>
      </c>
      <c r="I38" s="15">
        <f ca="1">SUMIF(Datos!$AI$6:$AJ$66,A38,Datos!$AJ$6:$AJ$67)</f>
        <v>0</v>
      </c>
      <c r="J38" s="15">
        <f ca="1">SUMIF(Datos!$AO$6:$AP$65,A38,Datos!$AP$6:$AP$66)</f>
        <v>0</v>
      </c>
      <c r="K38" s="15">
        <f ca="1">SUMIF(Datos!$AU$6:$AV$73,A38,Datos!$AV$6:$AV$73)</f>
        <v>0</v>
      </c>
      <c r="L38" s="15">
        <f ca="1">SUMIF(Datos!$BA$6:$BB$73,A38,Datos!$BB$6:$BB$73)</f>
        <v>0</v>
      </c>
      <c r="M38" s="15">
        <f ca="1">SUMIF(Datos!$BG$6:$BH$73,A38,Datos!$BH$6:$BH$73)</f>
        <v>0</v>
      </c>
      <c r="N38" s="15">
        <f ca="1">SUMIF(Datos!$BM$6:$BN$73,A38,Datos!$BN$6:$BN$73)</f>
        <v>0</v>
      </c>
      <c r="O38" s="15">
        <f ca="1">SUMIF(Datos!$BS$6:$BT$73,A38,Datos!$BT$6:$BT$73)</f>
        <v>0</v>
      </c>
      <c r="Q38" s="11"/>
      <c r="R38" s="11"/>
    </row>
    <row r="39" spans="1:18" ht="18" customHeight="1" x14ac:dyDescent="0.25">
      <c r="A39" s="7" t="str">
        <f t="shared" si="2"/>
        <v>2.4.9</v>
      </c>
      <c r="B39" s="16" t="s">
        <v>75</v>
      </c>
      <c r="C39" s="22"/>
      <c r="D39" s="15">
        <f>SUMIF(Datos!$E$6:$E$66,A39,Datos!$F$6:$F$67)</f>
        <v>0</v>
      </c>
      <c r="E39" s="15">
        <f ca="1">SUMIF(Datos!$K$6:$L$66,A39,Datos!$L$6:$L$67)</f>
        <v>0</v>
      </c>
      <c r="F39" s="15">
        <f ca="1">SUMIF(Datos!$Q$6:$R$66,A39,Datos!$R$6:$R$67)</f>
        <v>0</v>
      </c>
      <c r="G39" s="15">
        <f ca="1">SUMIF(Datos!$W$6:$X$66,A39,Datos!$X$6:$X$67)</f>
        <v>0</v>
      </c>
      <c r="H39" s="15">
        <f ca="1">SUMIF(Datos!$AC$6:$AD$66,A39,Datos!$AD$6:$AD$67)</f>
        <v>0</v>
      </c>
      <c r="I39" s="15">
        <f ca="1">SUMIF(Datos!$AI$6:$AJ$66,A39,Datos!$AJ$6:$AJ$67)</f>
        <v>0</v>
      </c>
      <c r="J39" s="15">
        <f ca="1">SUMIF(Datos!$AO$6:$AP$65,A39,Datos!$AP$6:$AP$66)</f>
        <v>0</v>
      </c>
      <c r="K39" s="15">
        <f ca="1">SUMIF(Datos!$AU$6:$AV$73,A39,Datos!$AV$6:$AV$73)</f>
        <v>0</v>
      </c>
      <c r="L39" s="15">
        <f ca="1">SUMIF(Datos!$BA$6:$BB$73,A39,Datos!$BB$6:$BB$73)</f>
        <v>0</v>
      </c>
      <c r="M39" s="15">
        <f ca="1">SUMIF(Datos!$BG$6:$BH$73,A39,Datos!$BH$6:$BH$73)</f>
        <v>0</v>
      </c>
      <c r="N39" s="15">
        <f ca="1">SUMIF(Datos!$BM$6:$BN$73,A39,Datos!$BN$6:$BN$73)</f>
        <v>0</v>
      </c>
      <c r="O39" s="15">
        <f ca="1">SUMIF(Datos!$BS$6:$BT$73,A39,Datos!$BT$6:$BT$73)</f>
        <v>0</v>
      </c>
      <c r="Q39" s="11"/>
      <c r="R39" s="11"/>
    </row>
    <row r="40" spans="1:18" s="20" customFormat="1" ht="22.5" customHeight="1" x14ac:dyDescent="0.25">
      <c r="B40" s="23" t="s">
        <v>68</v>
      </c>
      <c r="C40" s="22">
        <f>SUM(C41:C47)</f>
        <v>0</v>
      </c>
      <c r="D40" s="22">
        <f t="shared" ref="D40:N40" si="8">SUM(D41:D47)</f>
        <v>0</v>
      </c>
      <c r="E40" s="22">
        <f t="shared" ca="1" si="8"/>
        <v>0</v>
      </c>
      <c r="F40" s="22">
        <f t="shared" ca="1" si="8"/>
        <v>0</v>
      </c>
      <c r="G40" s="22">
        <f t="shared" ca="1" si="8"/>
        <v>0</v>
      </c>
      <c r="H40" s="22">
        <f t="shared" ca="1" si="8"/>
        <v>0</v>
      </c>
      <c r="I40" s="22">
        <f t="shared" ca="1" si="8"/>
        <v>0</v>
      </c>
      <c r="J40" s="22">
        <f t="shared" ca="1" si="8"/>
        <v>0</v>
      </c>
      <c r="K40" s="22">
        <f t="shared" ca="1" si="8"/>
        <v>0</v>
      </c>
      <c r="L40" s="22">
        <f t="shared" ca="1" si="8"/>
        <v>0</v>
      </c>
      <c r="M40" s="22">
        <f t="shared" ca="1" si="8"/>
        <v>0</v>
      </c>
      <c r="N40" s="22">
        <f t="shared" ca="1" si="8"/>
        <v>0</v>
      </c>
      <c r="O40" s="22">
        <f ca="1">SUM(O41:O47)</f>
        <v>0</v>
      </c>
      <c r="Q40" s="21"/>
      <c r="R40" s="21"/>
    </row>
    <row r="41" spans="1:18" ht="18" customHeight="1" x14ac:dyDescent="0.25">
      <c r="A41" s="7" t="str">
        <f t="shared" si="2"/>
        <v>2.5.1</v>
      </c>
      <c r="B41" s="16" t="s">
        <v>76</v>
      </c>
      <c r="C41" s="22"/>
      <c r="D41" s="15">
        <f>SUMIF(Datos!$E$6:$E$66,A41,Datos!$F$6:$F$67)</f>
        <v>0</v>
      </c>
      <c r="E41" s="15">
        <f ca="1">SUMIF(Datos!$K$6:$L$66,A41,Datos!$L$6:$L$67)</f>
        <v>0</v>
      </c>
      <c r="F41" s="15">
        <f ca="1">SUMIF(Datos!$Q$6:$R$66,A41,Datos!$R$6:$R$67)</f>
        <v>0</v>
      </c>
      <c r="G41" s="15">
        <f ca="1">SUMIF(Datos!$W$6:$X$66,A41,Datos!$X$6:$X$67)</f>
        <v>0</v>
      </c>
      <c r="H41" s="15">
        <f ca="1">SUMIF(Datos!$AC$6:$AD$66,A41,Datos!$AD$6:$AD$67)</f>
        <v>0</v>
      </c>
      <c r="I41" s="15">
        <f ca="1">SUMIF(Datos!$AI$6:$AJ$66,A41,Datos!$AJ$6:$AJ$67)</f>
        <v>0</v>
      </c>
      <c r="J41" s="15">
        <f ca="1">SUMIF(Datos!$AO$6:$AP$65,A41,Datos!$AP$6:$AP$66)</f>
        <v>0</v>
      </c>
      <c r="K41" s="15">
        <f ca="1">SUMIF(Datos!$AU$6:$AV$73,A41,Datos!$AV$6:$AV$73)</f>
        <v>0</v>
      </c>
      <c r="L41" s="15">
        <f ca="1">SUMIF(Datos!$BA$6:$BB$73,A41,Datos!$BB$6:$BB$73)</f>
        <v>0</v>
      </c>
      <c r="M41" s="15">
        <f ca="1">SUMIF(Datos!$BG$6:$BH$73,A41,Datos!$BH$6:$BH$73)</f>
        <v>0</v>
      </c>
      <c r="N41" s="15">
        <f ca="1">SUMIF(Datos!$BM$6:$BN$73,A41,Datos!$BN$6:$BN$73)</f>
        <v>0</v>
      </c>
      <c r="O41" s="15">
        <f ca="1">SUMIF(Datos!$BS$6:$BT$73,A41,Datos!$BT$6:$BT$73)</f>
        <v>0</v>
      </c>
      <c r="Q41" s="21"/>
      <c r="R41" s="11"/>
    </row>
    <row r="42" spans="1:18" ht="18.75" customHeight="1" x14ac:dyDescent="0.25">
      <c r="A42" s="7" t="str">
        <f t="shared" si="2"/>
        <v>2.5.2</v>
      </c>
      <c r="B42" s="16" t="s">
        <v>77</v>
      </c>
      <c r="C42" s="22"/>
      <c r="D42" s="15">
        <f>SUMIF(Datos!$E$6:$E$66,A42,Datos!$F$6:$F$67)</f>
        <v>0</v>
      </c>
      <c r="E42" s="15">
        <f ca="1">SUMIF(Datos!$K$6:$L$66,A42,Datos!$L$6:$L$67)</f>
        <v>0</v>
      </c>
      <c r="F42" s="15">
        <f ca="1">SUMIF(Datos!$Q$6:$R$66,A42,Datos!$R$6:$R$67)</f>
        <v>0</v>
      </c>
      <c r="G42" s="15">
        <f ca="1">SUMIF(Datos!$W$6:$X$66,A42,Datos!$X$6:$X$67)</f>
        <v>0</v>
      </c>
      <c r="H42" s="15">
        <f ca="1">SUMIF(Datos!$AC$6:$AD$66,A42,Datos!$AD$6:$AD$67)</f>
        <v>0</v>
      </c>
      <c r="I42" s="15">
        <f ca="1">SUMIF(Datos!$AI$6:$AJ$66,A42,Datos!$AJ$6:$AJ$67)</f>
        <v>0</v>
      </c>
      <c r="J42" s="15">
        <f ca="1">SUMIF(Datos!$AO$6:$AP$65,A42,Datos!$AP$6:$AP$66)</f>
        <v>0</v>
      </c>
      <c r="K42" s="15">
        <f ca="1">SUMIF(Datos!$AU$6:$AV$73,A42,Datos!$AV$6:$AV$73)</f>
        <v>0</v>
      </c>
      <c r="L42" s="15">
        <f ca="1">SUMIF(Datos!$BA$6:$BB$73,A42,Datos!$BB$6:$BB$73)</f>
        <v>0</v>
      </c>
      <c r="M42" s="15">
        <f ca="1">SUMIF(Datos!$BG$6:$BH$73,A42,Datos!$BH$6:$BH$73)</f>
        <v>0</v>
      </c>
      <c r="N42" s="15">
        <f ca="1">SUMIF(Datos!$BM$6:$BN$73,A42,Datos!$BN$6:$BN$73)</f>
        <v>0</v>
      </c>
      <c r="O42" s="15">
        <f ca="1">SUMIF(Datos!$BS$6:$BT$73,A42,Datos!$BT$6:$BT$73)</f>
        <v>0</v>
      </c>
      <c r="Q42" s="11"/>
      <c r="R42" s="11"/>
    </row>
    <row r="43" spans="1:18" ht="19.5" customHeight="1" x14ac:dyDescent="0.25">
      <c r="A43" s="7" t="str">
        <f t="shared" si="2"/>
        <v>2.5.3</v>
      </c>
      <c r="B43" s="16" t="s">
        <v>78</v>
      </c>
      <c r="C43" s="22"/>
      <c r="D43" s="15">
        <f>SUMIF(Datos!$E$6:$E$66,A43,Datos!$F$6:$F$67)</f>
        <v>0</v>
      </c>
      <c r="E43" s="15">
        <f ca="1">SUMIF(Datos!$K$6:$L$66,A43,Datos!$L$6:$L$67)</f>
        <v>0</v>
      </c>
      <c r="F43" s="15">
        <f ca="1">SUMIF(Datos!$Q$6:$R$66,A43,Datos!$R$6:$R$67)</f>
        <v>0</v>
      </c>
      <c r="G43" s="15">
        <f ca="1">SUMIF(Datos!$W$6:$X$66,A43,Datos!$X$6:$X$67)</f>
        <v>0</v>
      </c>
      <c r="H43" s="15">
        <f ca="1">SUMIF(Datos!$AC$6:$AD$66,A43,Datos!$AD$6:$AD$67)</f>
        <v>0</v>
      </c>
      <c r="I43" s="15">
        <f ca="1">SUMIF(Datos!$AI$6:$AJ$66,A43,Datos!$AJ$6:$AJ$67)</f>
        <v>0</v>
      </c>
      <c r="J43" s="15">
        <f ca="1">SUMIF(Datos!$AO$6:$AP$65,A43,Datos!$AP$6:$AP$66)</f>
        <v>0</v>
      </c>
      <c r="K43" s="15">
        <f ca="1">SUMIF(Datos!$AU$6:$AV$73,A43,Datos!$AV$6:$AV$73)</f>
        <v>0</v>
      </c>
      <c r="L43" s="15">
        <f ca="1">SUMIF(Datos!$BA$6:$BB$73,A43,Datos!$BB$6:$BB$73)</f>
        <v>0</v>
      </c>
      <c r="M43" s="15">
        <f ca="1">SUMIF(Datos!$BG$6:$BH$73,A43,Datos!$BH$6:$BH$73)</f>
        <v>0</v>
      </c>
      <c r="N43" s="15">
        <f ca="1">SUMIF(Datos!$BM$6:$BN$73,A43,Datos!$BN$6:$BN$73)</f>
        <v>0</v>
      </c>
      <c r="O43" s="15">
        <f ca="1">SUMIF(Datos!$BS$6:$BT$73,A43,Datos!$BT$6:$BT$73)</f>
        <v>0</v>
      </c>
      <c r="Q43" s="11"/>
      <c r="R43" s="11"/>
    </row>
    <row r="44" spans="1:18" ht="18" customHeight="1" x14ac:dyDescent="0.25">
      <c r="A44" s="7" t="str">
        <f t="shared" si="2"/>
        <v>2.5,4</v>
      </c>
      <c r="B44" s="16" t="s">
        <v>79</v>
      </c>
      <c r="C44" s="22"/>
      <c r="D44" s="15">
        <f>SUMIF(Datos!$E$6:$E$66,A44,Datos!$F$6:$F$67)</f>
        <v>0</v>
      </c>
      <c r="E44" s="15">
        <f ca="1">SUMIF(Datos!$K$6:$L$66,A44,Datos!$L$6:$L$67)</f>
        <v>0</v>
      </c>
      <c r="F44" s="15">
        <f ca="1">SUMIF(Datos!$Q$6:$R$66,A44,Datos!$R$6:$R$67)</f>
        <v>0</v>
      </c>
      <c r="G44" s="15">
        <f ca="1">SUMIF(Datos!$W$6:$X$66,A44,Datos!$X$6:$X$67)</f>
        <v>0</v>
      </c>
      <c r="H44" s="15">
        <f ca="1">SUMIF(Datos!$AC$6:$AD$66,A44,Datos!$AD$6:$AD$67)</f>
        <v>0</v>
      </c>
      <c r="I44" s="15">
        <f ca="1">SUMIF(Datos!$AI$6:$AJ$66,A44,Datos!$AJ$6:$AJ$67)</f>
        <v>0</v>
      </c>
      <c r="J44" s="15">
        <f ca="1">SUMIF(Datos!$AO$6:$AP$65,A44,Datos!$AP$6:$AP$66)</f>
        <v>0</v>
      </c>
      <c r="K44" s="15">
        <f ca="1">SUMIF(Datos!$AU$6:$AV$73,A44,Datos!$AV$6:$AV$73)</f>
        <v>0</v>
      </c>
      <c r="L44" s="15">
        <f ca="1">SUMIF(Datos!$BA$6:$BB$73,A44,Datos!$BB$6:$BB$73)</f>
        <v>0</v>
      </c>
      <c r="M44" s="15">
        <f ca="1">SUMIF(Datos!$BG$6:$BH$73,A44,Datos!$BH$6:$BH$73)</f>
        <v>0</v>
      </c>
      <c r="N44" s="15">
        <f ca="1">SUMIF(Datos!$BM$6:$BN$73,A44,Datos!$BN$6:$BN$73)</f>
        <v>0</v>
      </c>
      <c r="O44" s="15">
        <f ca="1">SUMIF(Datos!$BS$6:$BT$73,A44,Datos!$BT$6:$BT$73)</f>
        <v>0</v>
      </c>
      <c r="Q44" s="11"/>
      <c r="R44" s="11"/>
    </row>
    <row r="45" spans="1:18" ht="19.5" customHeight="1" x14ac:dyDescent="0.25">
      <c r="A45" s="7" t="str">
        <f t="shared" si="2"/>
        <v>2.5.5</v>
      </c>
      <c r="B45" s="16" t="s">
        <v>80</v>
      </c>
      <c r="C45" s="22"/>
      <c r="D45" s="15">
        <f>SUMIF(Datos!$E$6:$E$66,A45,Datos!$F$6:$F$67)</f>
        <v>0</v>
      </c>
      <c r="E45" s="15">
        <f ca="1">SUMIF(Datos!$K$6:$L$66,A45,Datos!$L$6:$L$67)</f>
        <v>0</v>
      </c>
      <c r="F45" s="15">
        <f ca="1">SUMIF(Datos!$Q$6:$R$66,A45,Datos!$R$6:$R$67)</f>
        <v>0</v>
      </c>
      <c r="G45" s="15">
        <f ca="1">SUMIF(Datos!$W$6:$X$66,A45,Datos!$X$6:$X$67)</f>
        <v>0</v>
      </c>
      <c r="H45" s="15">
        <f ca="1">SUMIF(Datos!$AC$6:$AD$66,A45,Datos!$AD$6:$AD$67)</f>
        <v>0</v>
      </c>
      <c r="I45" s="15">
        <f ca="1">SUMIF(Datos!$AI$6:$AJ$66,A45,Datos!$AJ$6:$AJ$67)</f>
        <v>0</v>
      </c>
      <c r="J45" s="15">
        <f ca="1">SUMIF(Datos!$AO$6:$AP$65,A45,Datos!$AP$6:$AP$66)</f>
        <v>0</v>
      </c>
      <c r="K45" s="15">
        <f ca="1">SUMIF(Datos!$AU$6:$AV$73,A45,Datos!$AV$6:$AV$73)</f>
        <v>0</v>
      </c>
      <c r="L45" s="15">
        <f ca="1">SUMIF(Datos!$BA$6:$BB$73,A45,Datos!$BB$6:$BB$73)</f>
        <v>0</v>
      </c>
      <c r="M45" s="15">
        <f ca="1">SUMIF(Datos!$BG$6:$BH$73,A45,Datos!$BH$6:$BH$73)</f>
        <v>0</v>
      </c>
      <c r="N45" s="15">
        <f ca="1">SUMIF(Datos!$BM$6:$BN$73,A45,Datos!$BN$6:$BN$73)</f>
        <v>0</v>
      </c>
      <c r="O45" s="15">
        <f ca="1">SUMIF(Datos!$BS$6:$BT$73,A45,Datos!$BT$6:$BT$73)</f>
        <v>0</v>
      </c>
      <c r="Q45" s="24"/>
      <c r="R45" s="11"/>
    </row>
    <row r="46" spans="1:18" ht="18.75" customHeight="1" x14ac:dyDescent="0.25">
      <c r="A46" s="7" t="str">
        <f t="shared" si="2"/>
        <v>2.5.6</v>
      </c>
      <c r="B46" s="16" t="s">
        <v>81</v>
      </c>
      <c r="C46" s="22"/>
      <c r="D46" s="15">
        <f>SUMIF(Datos!$E$6:$E$66,A46,Datos!$F$6:$F$67)</f>
        <v>0</v>
      </c>
      <c r="E46" s="15">
        <f ca="1">SUMIF(Datos!$K$6:$L$66,A46,Datos!$L$6:$L$67)</f>
        <v>0</v>
      </c>
      <c r="F46" s="15">
        <f ca="1">SUMIF(Datos!$Q$6:$R$66,A46,Datos!$R$6:$R$67)</f>
        <v>0</v>
      </c>
      <c r="G46" s="15">
        <f ca="1">SUMIF(Datos!$W$6:$X$66,A46,Datos!$X$6:$X$67)</f>
        <v>0</v>
      </c>
      <c r="H46" s="15">
        <f ca="1">SUMIF(Datos!$AC$6:$AD$66,A46,Datos!$AD$6:$AD$67)</f>
        <v>0</v>
      </c>
      <c r="I46" s="15">
        <f ca="1">SUMIF(Datos!$AI$6:$AJ$66,A46,Datos!$AJ$6:$AJ$67)</f>
        <v>0</v>
      </c>
      <c r="J46" s="15">
        <f ca="1">SUMIF(Datos!$AO$6:$AP$65,A46,Datos!$AP$6:$AP$66)</f>
        <v>0</v>
      </c>
      <c r="K46" s="15">
        <f ca="1">SUMIF(Datos!$AU$6:$AV$73,A46,Datos!$AV$6:$AV$73)</f>
        <v>0</v>
      </c>
      <c r="L46" s="15">
        <f ca="1">SUMIF(Datos!$BA$6:$BB$73,A46,Datos!$BB$6:$BB$73)</f>
        <v>0</v>
      </c>
      <c r="M46" s="15">
        <f ca="1">SUMIF(Datos!$BG$6:$BH$73,A46,Datos!$BH$6:$BH$73)</f>
        <v>0</v>
      </c>
      <c r="N46" s="15">
        <f ca="1">SUMIF(Datos!$BM$6:$BN$73,A46,Datos!$BN$6:$BN$73)</f>
        <v>0</v>
      </c>
      <c r="O46" s="15">
        <f ca="1">SUMIF(Datos!$BS$6:$BT$73,A46,Datos!$BT$6:$BT$73)</f>
        <v>0</v>
      </c>
      <c r="Q46" s="25"/>
      <c r="R46" s="11"/>
    </row>
    <row r="47" spans="1:18" ht="17.25" customHeight="1" x14ac:dyDescent="0.25">
      <c r="A47" s="7" t="str">
        <f t="shared" si="2"/>
        <v>2.5.9</v>
      </c>
      <c r="B47" s="16" t="s">
        <v>82</v>
      </c>
      <c r="C47" s="22"/>
      <c r="D47" s="15">
        <f>SUMIF(Datos!$E$6:$E$66,A47,Datos!$F$6:$F$67)</f>
        <v>0</v>
      </c>
      <c r="E47" s="15">
        <f ca="1">SUMIF(Datos!$K$6:$L$66,A47,Datos!$L$6:$L$67)</f>
        <v>0</v>
      </c>
      <c r="F47" s="15">
        <f ca="1">SUMIF(Datos!$Q$6:$R$66,A47,Datos!$R$6:$R$67)</f>
        <v>0</v>
      </c>
      <c r="G47" s="15">
        <f ca="1">SUMIF(Datos!$W$6:$X$66,A47,Datos!$X$6:$X$67)</f>
        <v>0</v>
      </c>
      <c r="H47" s="15">
        <f ca="1">SUMIF(Datos!$AC$6:$AD$66,A47,Datos!$AD$6:$AD$67)</f>
        <v>0</v>
      </c>
      <c r="I47" s="15">
        <f ca="1">SUMIF(Datos!$AI$6:$AJ$66,A47,Datos!$AJ$6:$AJ$67)</f>
        <v>0</v>
      </c>
      <c r="J47" s="15">
        <f ca="1">SUMIF(Datos!$AO$6:$AP$65,A47,Datos!$AP$6:$AP$66)</f>
        <v>0</v>
      </c>
      <c r="K47" s="15">
        <f ca="1">SUMIF(Datos!$AU$6:$AV$73,A47,Datos!$AV$6:$AV$73)</f>
        <v>0</v>
      </c>
      <c r="L47" s="15">
        <f ca="1">SUMIF(Datos!$BA$6:$BB$73,A47,Datos!$BB$6:$BB$73)</f>
        <v>0</v>
      </c>
      <c r="M47" s="15">
        <f ca="1">SUMIF(Datos!$BG$6:$BH$73,A47,Datos!$BH$6:$BH$73)</f>
        <v>0</v>
      </c>
      <c r="N47" s="15">
        <f ca="1">SUMIF(Datos!$BM$6:$BN$73,A47,Datos!$BN$6:$BN$73)</f>
        <v>0</v>
      </c>
      <c r="O47" s="15">
        <f ca="1">SUMIF(Datos!$BS$6:$BT$73,A47,Datos!$BT$6:$BT$73)</f>
        <v>0</v>
      </c>
      <c r="Q47" s="26"/>
      <c r="R47" s="11"/>
    </row>
    <row r="48" spans="1:18" ht="22.5" customHeight="1" x14ac:dyDescent="0.25">
      <c r="B48" s="9" t="s">
        <v>32</v>
      </c>
      <c r="C48" s="12">
        <f ca="1">SUM(D48:O48)</f>
        <v>0</v>
      </c>
      <c r="D48" s="12">
        <f t="shared" ref="D48" si="9">SUM(D49:D53)</f>
        <v>0</v>
      </c>
      <c r="E48" s="12">
        <f t="shared" ref="E48:M48" ca="1" si="10">SUM(E49:E57)</f>
        <v>0</v>
      </c>
      <c r="F48" s="12">
        <f t="shared" ca="1" si="10"/>
        <v>0</v>
      </c>
      <c r="G48" s="12">
        <f t="shared" ca="1" si="10"/>
        <v>0</v>
      </c>
      <c r="H48" s="12">
        <f t="shared" ca="1" si="10"/>
        <v>0</v>
      </c>
      <c r="I48" s="12">
        <f t="shared" ca="1" si="10"/>
        <v>0</v>
      </c>
      <c r="J48" s="12">
        <f t="shared" ca="1" si="10"/>
        <v>0</v>
      </c>
      <c r="K48" s="12">
        <f t="shared" ca="1" si="10"/>
        <v>0</v>
      </c>
      <c r="L48" s="12">
        <f t="shared" ca="1" si="10"/>
        <v>0</v>
      </c>
      <c r="M48" s="12">
        <f t="shared" ca="1" si="10"/>
        <v>0</v>
      </c>
      <c r="N48" s="12">
        <f ca="1">SUM(N49:N56)</f>
        <v>0</v>
      </c>
      <c r="O48" s="12">
        <f ca="1">SUM(O49:O57)</f>
        <v>0</v>
      </c>
      <c r="Q48" s="20"/>
    </row>
    <row r="49" spans="1:19" ht="18.75" customHeight="1" x14ac:dyDescent="0.25">
      <c r="A49" s="7" t="str">
        <f t="shared" si="2"/>
        <v>2.6.1</v>
      </c>
      <c r="B49" s="17" t="s">
        <v>90</v>
      </c>
      <c r="C49" s="14">
        <f ca="1">SUM(D49:O49)</f>
        <v>0</v>
      </c>
      <c r="D49" s="15">
        <f>SUMIF(Datos!$E$6:$E$66,A49,Datos!$F$6:$F$67)</f>
        <v>0</v>
      </c>
      <c r="E49" s="15">
        <f ca="1">SUMIF(Datos!$K$6:$L$66,A49,Datos!$L$6:$L$67)</f>
        <v>0</v>
      </c>
      <c r="F49" s="15">
        <f ca="1">SUMIF(Datos!$Q$6:$R$66,A49,Datos!$R$6:$R$67)</f>
        <v>0</v>
      </c>
      <c r="G49" s="15">
        <f ca="1">SUMIF(Datos!$W$6:$X$66,A49,Datos!$X$6:$X$67)</f>
        <v>0</v>
      </c>
      <c r="H49" s="15">
        <f ca="1">SUMIF(Datos!$AC$6:$AD$66,A49,Datos!$AD$6:$AD$67)</f>
        <v>0</v>
      </c>
      <c r="I49" s="15">
        <f ca="1">SUMIF(Datos!$AI$6:$AJ$66,A49,Datos!$AJ$6:$AJ$67)</f>
        <v>0</v>
      </c>
      <c r="J49" s="15">
        <f ca="1">SUMIF(Datos!$AO$6:$AP$65,A49,Datos!$AP$6:$AP$66)</f>
        <v>0</v>
      </c>
      <c r="K49" s="15">
        <f ca="1">SUMIF(Datos!$AU$6:$AV$73,A49,Datos!$AV$6:$AV$73)</f>
        <v>0</v>
      </c>
      <c r="L49" s="15">
        <f ca="1">SUMIF(Datos!$BA$6:$BB$73,A49,Datos!$BB$6:$BB$73)</f>
        <v>0</v>
      </c>
      <c r="M49" s="15">
        <f ca="1">SUMIF(Datos!$BG$6:$BH$73,A49,Datos!$BH$6:$BH$73)</f>
        <v>0</v>
      </c>
      <c r="N49" s="15">
        <f ca="1">SUMIF(Datos!$BM$6:$BN$73,A49,Datos!$BN$6:$BN$73)</f>
        <v>0</v>
      </c>
      <c r="O49" s="15">
        <f ca="1">SUMIF(Datos!$BN$6:$BT$73,A49,Datos!$BN$6:$BN$73)</f>
        <v>0</v>
      </c>
      <c r="Q49" s="24"/>
    </row>
    <row r="50" spans="1:19" ht="16.5" customHeight="1" x14ac:dyDescent="0.25">
      <c r="A50" s="7" t="str">
        <f t="shared" si="2"/>
        <v>2.6.2</v>
      </c>
      <c r="B50" s="27" t="s">
        <v>43</v>
      </c>
      <c r="C50" s="14">
        <f t="shared" ref="C50:C51" ca="1" si="11">SUM(D50:O50)</f>
        <v>0</v>
      </c>
      <c r="D50" s="15">
        <f>SUMIF(Datos!$E$6:$E$66,A50,Datos!$F$6:$F$67)</f>
        <v>0</v>
      </c>
      <c r="E50" s="15">
        <f ca="1">SUMIF(Datos!$K$6:$L$66,A50,Datos!$L$6:$L$67)</f>
        <v>0</v>
      </c>
      <c r="F50" s="15">
        <f ca="1">SUMIF(Datos!$Q$6:$R$66,A50,Datos!$R$6:$R$67)</f>
        <v>0</v>
      </c>
      <c r="G50" s="15">
        <f ca="1">SUMIF(Datos!$W$6:$X$66,A50,Datos!$X$6:$X$67)</f>
        <v>0</v>
      </c>
      <c r="H50" s="15">
        <f ca="1">SUMIF(Datos!$AC$6:$AD$66,A50,Datos!$AD$6:$AD$67)</f>
        <v>0</v>
      </c>
      <c r="I50" s="15">
        <f ca="1">SUMIF(Datos!$AI$6:$AJ$66,A50,Datos!$AJ$6:$AJ$67)</f>
        <v>0</v>
      </c>
      <c r="J50" s="15">
        <f ca="1">SUMIF(Datos!$AO$6:$AP$65,A50,Datos!$AP$6:$AP$66)</f>
        <v>0</v>
      </c>
      <c r="K50" s="15">
        <f ca="1">SUMIF(Datos!$AU$6:$AV$73,A50,Datos!$AV$6:$AV$73)</f>
        <v>0</v>
      </c>
      <c r="L50" s="15">
        <f ca="1">SUMIF(Datos!$BA$6:$BB$73,A50,Datos!$BB$6:$BB$73)</f>
        <v>0</v>
      </c>
      <c r="M50" s="15">
        <f ca="1">SUMIF(Datos!$BG$6:$BH$73,A50,Datos!$BH$6:$BH$73)</f>
        <v>0</v>
      </c>
      <c r="N50" s="15">
        <f ca="1">SUMIF(Datos!$BM$6:$BN$73,A50,Datos!$BN$6:$BN$73)</f>
        <v>0</v>
      </c>
      <c r="O50" s="15">
        <f ca="1">SUMIF(Datos!$BN$6:$BT$73,A50,Datos!$BN$6:$BN$73)</f>
        <v>0</v>
      </c>
      <c r="R50" s="11"/>
    </row>
    <row r="51" spans="1:19" ht="18" customHeight="1" x14ac:dyDescent="0.25">
      <c r="A51" s="7" t="str">
        <f t="shared" si="2"/>
        <v>2.6.3</v>
      </c>
      <c r="B51" s="17" t="s">
        <v>87</v>
      </c>
      <c r="C51" s="14">
        <f t="shared" ca="1" si="11"/>
        <v>0</v>
      </c>
      <c r="D51" s="15">
        <f>SUMIF(Datos!$E$6:$E$66,A51,Datos!$F$6:$F$67)</f>
        <v>0</v>
      </c>
      <c r="E51" s="15">
        <f ca="1">SUMIF(Datos!$K$6:$L$66,A51,Datos!$L$6:$L$67)</f>
        <v>0</v>
      </c>
      <c r="F51" s="15">
        <f ca="1">SUMIF(Datos!$Q$6:$R$66,A51,Datos!$R$6:$R$67)</f>
        <v>0</v>
      </c>
      <c r="G51" s="15">
        <f ca="1">SUMIF(Datos!$W$6:$X$66,A51,Datos!$X$6:$X$67)</f>
        <v>0</v>
      </c>
      <c r="H51" s="15">
        <f ca="1">SUMIF(Datos!$AC$6:$AD$66,A51,Datos!$AD$6:$AD$67)</f>
        <v>0</v>
      </c>
      <c r="I51" s="15">
        <f ca="1">SUMIF(Datos!$AI$6:$AJ$66,A51,Datos!$AJ$6:$AJ$67)</f>
        <v>0</v>
      </c>
      <c r="J51" s="15">
        <f ca="1">SUMIF(Datos!$AO$6:$AP$65,A51,Datos!$AP$6:$AP$66)</f>
        <v>0</v>
      </c>
      <c r="K51" s="15">
        <f ca="1">SUMIF(Datos!$AU$6:$AV$73,A51,Datos!$AV$6:$AV$73)</f>
        <v>0</v>
      </c>
      <c r="L51" s="15">
        <f ca="1">SUMIF(Datos!$BA$6:$BB$73,A51,Datos!$BB$6:$BB$73)</f>
        <v>0</v>
      </c>
      <c r="M51" s="15">
        <f ca="1">SUMIF(Datos!$BG$6:$BH$73,A51,Datos!$BH$6:$BH$73)</f>
        <v>0</v>
      </c>
      <c r="N51" s="15">
        <f ca="1">SUMIF(Datos!$BM$6:$BN$73,A51,Datos!$BN$6:$BN$73)</f>
        <v>0</v>
      </c>
      <c r="O51" s="15">
        <f ca="1">SUMIF(Datos!$BN$6:$BT$73,A51,Datos!$BN$6:$BN$73)</f>
        <v>0</v>
      </c>
      <c r="Q51" s="25"/>
      <c r="R51" s="11"/>
    </row>
    <row r="52" spans="1:19" ht="18" customHeight="1" x14ac:dyDescent="0.25">
      <c r="A52" s="7" t="str">
        <f t="shared" si="2"/>
        <v>2.6.4</v>
      </c>
      <c r="B52" s="17" t="s">
        <v>88</v>
      </c>
      <c r="C52" s="14">
        <f ca="1">SUM(D52:O52)</f>
        <v>0</v>
      </c>
      <c r="D52" s="15">
        <f>SUMIF(Datos!$E$6:$E$66,A52,Datos!$F$6:$F$67)</f>
        <v>0</v>
      </c>
      <c r="E52" s="15">
        <f ca="1">SUMIF(Datos!$K$6:$L$66,A52,Datos!$L$6:$L$67)</f>
        <v>0</v>
      </c>
      <c r="F52" s="15">
        <f ca="1">SUMIF(Datos!$Q$6:$R$66,A52,Datos!$R$6:$R$67)</f>
        <v>0</v>
      </c>
      <c r="G52" s="15">
        <f ca="1">SUMIF(Datos!$W$6:$X$66,A52,Datos!$X$6:$X$67)</f>
        <v>0</v>
      </c>
      <c r="H52" s="15">
        <f ca="1">SUMIF(Datos!$AC$6:$AD$66,A52,Datos!$AD$6:$AD$67)</f>
        <v>0</v>
      </c>
      <c r="I52" s="15">
        <f ca="1">SUMIF(Datos!$AI$6:$AJ$66,A52,Datos!$AJ$6:$AJ$67)</f>
        <v>0</v>
      </c>
      <c r="J52" s="15">
        <f ca="1">SUMIF(Datos!$AO$6:$AP$65,A52,Datos!$AP$6:$AP$66)</f>
        <v>0</v>
      </c>
      <c r="K52" s="15">
        <f ca="1">SUMIF(Datos!$AU$6:$AV$73,A52,Datos!$AV$6:$AV$73)</f>
        <v>0</v>
      </c>
      <c r="L52" s="15">
        <f ca="1">SUMIF(Datos!$BA$6:$BB$73,A52,Datos!$BB$6:$BB$73)</f>
        <v>0</v>
      </c>
      <c r="M52" s="15">
        <f ca="1">SUMIF(Datos!$BG$6:$BH$73,A52,Datos!$BH$6:$BH$73)</f>
        <v>0</v>
      </c>
      <c r="N52" s="15">
        <f ca="1">SUMIF(Datos!$BM$6:$BN$73,A52,Datos!$BN$6:$BN$73)</f>
        <v>0</v>
      </c>
      <c r="O52" s="15">
        <f ca="1">SUMIF(Datos!$BN$6:$BT$73,A52,Datos!$BN$6:$BN$73)</f>
        <v>0</v>
      </c>
      <c r="R52" s="11"/>
    </row>
    <row r="53" spans="1:19" ht="16.5" customHeight="1" x14ac:dyDescent="0.25">
      <c r="A53" s="7" t="str">
        <f t="shared" si="2"/>
        <v>2.6.5</v>
      </c>
      <c r="B53" s="17" t="s">
        <v>89</v>
      </c>
      <c r="C53" s="14">
        <f ca="1">SUM(D53:O53)</f>
        <v>0</v>
      </c>
      <c r="D53" s="15">
        <f>SUMIF(Datos!$E$6:$E$66,A53,Datos!$F$6:$F$67)</f>
        <v>0</v>
      </c>
      <c r="E53" s="15">
        <f ca="1">SUMIF(Datos!$K$6:$L$66,A53,Datos!$L$6:$L$67)</f>
        <v>0</v>
      </c>
      <c r="F53" s="15">
        <f ca="1">SUMIF(Datos!$Q$6:$R$66,A53,Datos!$R$6:$R$67)</f>
        <v>0</v>
      </c>
      <c r="G53" s="15">
        <f ca="1">SUMIF(Datos!$W$6:$X$66,A53,Datos!$X$6:$X$67)</f>
        <v>0</v>
      </c>
      <c r="H53" s="15">
        <f ca="1">SUMIF(Datos!$AC$6:$AD$66,A53,Datos!$AD$6:$AD$67)</f>
        <v>0</v>
      </c>
      <c r="I53" s="15">
        <f ca="1">SUMIF(Datos!$AI$6:$AJ$66,A53,Datos!$AJ$6:$AJ$67)</f>
        <v>0</v>
      </c>
      <c r="J53" s="15">
        <f ca="1">SUMIF(Datos!$AO$6:$AP$65,A53,Datos!$AP$6:$AP$66)</f>
        <v>0</v>
      </c>
      <c r="K53" s="15">
        <f ca="1">SUMIF(Datos!$AU$6:$AV$73,A53,Datos!$AV$6:$AV$73)</f>
        <v>0</v>
      </c>
      <c r="L53" s="15">
        <f ca="1">SUMIF(Datos!$BA$6:$BB$73,A53,Datos!$BB$6:$BB$73)</f>
        <v>0</v>
      </c>
      <c r="M53" s="15">
        <f ca="1">SUMIF(Datos!$BG$6:$BH$73,A53,Datos!$BH$6:$BH$73)</f>
        <v>0</v>
      </c>
      <c r="N53" s="15">
        <f ca="1">SUMIF(Datos!$BM$6:$BN$73,A53,Datos!$BN$6:$BN$73)</f>
        <v>0</v>
      </c>
      <c r="O53" s="15">
        <f ca="1">SUMIF(Datos!$BN$6:$BT$73,A53,Datos!$BN$6:$BN$73)</f>
        <v>0</v>
      </c>
      <c r="Q53" s="26"/>
      <c r="R53" s="11"/>
    </row>
    <row r="54" spans="1:19" ht="15.75" customHeight="1" x14ac:dyDescent="0.25">
      <c r="A54" s="7" t="str">
        <f t="shared" si="2"/>
        <v>2.6.6</v>
      </c>
      <c r="B54" s="27" t="s">
        <v>49</v>
      </c>
      <c r="C54" s="14">
        <f t="shared" ref="C54:C57" ca="1" si="12">SUM(D54:O54)</f>
        <v>0</v>
      </c>
      <c r="D54" s="15">
        <f>SUMIF(Datos!$E$6:$E$66,A54,Datos!$F$6:$F$67)</f>
        <v>0</v>
      </c>
      <c r="E54" s="15">
        <f ca="1">SUMIF(Datos!$K$6:$L$66,A54,Datos!$L$6:$L$67)</f>
        <v>0</v>
      </c>
      <c r="F54" s="15">
        <f ca="1">SUMIF(Datos!$Q$6:$R$66,A54,Datos!$R$6:$R$67)</f>
        <v>0</v>
      </c>
      <c r="G54" s="15">
        <f ca="1">SUMIF(Datos!$W$6:$X$66,A54,Datos!$X$6:$X$67)</f>
        <v>0</v>
      </c>
      <c r="H54" s="15">
        <f ca="1">SUMIF(Datos!$AC$6:$AD$66,A54,Datos!$AD$6:$AD$67)</f>
        <v>0</v>
      </c>
      <c r="I54" s="15">
        <f ca="1">SUMIF(Datos!$AI$6:$AJ$66,A54,Datos!$AJ$6:$AJ$67)</f>
        <v>0</v>
      </c>
      <c r="J54" s="15">
        <f ca="1">SUMIF(Datos!$AO$6:$AP$65,A54,Datos!$AP$6:$AP$66)</f>
        <v>0</v>
      </c>
      <c r="K54" s="15">
        <f ca="1">SUMIF(Datos!$AU$6:$AV$73,A54,Datos!$AV$6:$AV$73)</f>
        <v>0</v>
      </c>
      <c r="L54" s="15">
        <f ca="1">SUMIF(Datos!$BA$6:$BB$73,A54,Datos!$BB$6:$BB$73)</f>
        <v>0</v>
      </c>
      <c r="M54" s="15">
        <f ca="1">SUMIF(Datos!$BG$6:$BH$73,A54,Datos!$BH$6:$BH$73)</f>
        <v>0</v>
      </c>
      <c r="N54" s="15">
        <f ca="1">SUMIF(Datos!$BM$6:$BN$73,A54,Datos!$BN$6:$BN$73)</f>
        <v>0</v>
      </c>
      <c r="O54" s="15">
        <f ca="1">SUMIF(Datos!$BN$6:$BT$73,A54,Datos!$BN$6:$BN$73)</f>
        <v>0</v>
      </c>
      <c r="Q54" s="25"/>
      <c r="S54" s="29"/>
    </row>
    <row r="55" spans="1:19" ht="15.75" customHeight="1" x14ac:dyDescent="0.25">
      <c r="A55" s="7" t="str">
        <f t="shared" si="2"/>
        <v>2.6.7</v>
      </c>
      <c r="B55" s="27" t="s">
        <v>50</v>
      </c>
      <c r="C55" s="14">
        <f t="shared" ca="1" si="12"/>
        <v>0</v>
      </c>
      <c r="D55" s="15">
        <f>SUMIF(Datos!$E$6:$E$66,A55,Datos!$F$6:$F$67)</f>
        <v>0</v>
      </c>
      <c r="E55" s="15">
        <f ca="1">SUMIF(Datos!$K$6:$L$66,A55,Datos!$L$6:$L$67)</f>
        <v>0</v>
      </c>
      <c r="F55" s="15">
        <f ca="1">SUMIF(Datos!$Q$6:$R$66,A55,Datos!$R$6:$R$67)</f>
        <v>0</v>
      </c>
      <c r="G55" s="15">
        <f ca="1">SUMIF(Datos!$W$6:$X$66,A55,Datos!$X$6:$X$67)</f>
        <v>0</v>
      </c>
      <c r="H55" s="15">
        <f ca="1">SUMIF(Datos!$AC$6:$AD$66,A55,Datos!$AD$6:$AD$67)</f>
        <v>0</v>
      </c>
      <c r="I55" s="15">
        <f ca="1">SUMIF(Datos!$AI$6:$AJ$66,A55,Datos!$AJ$6:$AJ$67)</f>
        <v>0</v>
      </c>
      <c r="J55" s="15">
        <f ca="1">SUMIF(Datos!$AO$6:$AP$65,A55,Datos!$AP$6:$AP$66)</f>
        <v>0</v>
      </c>
      <c r="K55" s="15">
        <f ca="1">SUMIF(Datos!$AU$6:$AV$73,A55,Datos!$AV$6:$AV$73)</f>
        <v>0</v>
      </c>
      <c r="L55" s="15">
        <f ca="1">SUMIF(Datos!$BA$6:$BB$73,A55,Datos!$BB$6:$BB$73)</f>
        <v>0</v>
      </c>
      <c r="M55" s="15">
        <f ca="1">SUMIF(Datos!$BG$6:$BH$73,A55,Datos!$BH$6:$BH$73)</f>
        <v>0</v>
      </c>
      <c r="N55" s="15">
        <f ca="1">SUMIF(Datos!$BM$6:$BN$73,A55,Datos!$BN$6:$BN$73)</f>
        <v>0</v>
      </c>
      <c r="O55" s="15">
        <f ca="1">SUMIF(Datos!$BN$6:$BT$73,A55,Datos!$BN$6:$BN$73)</f>
        <v>0</v>
      </c>
      <c r="Q55" s="26"/>
    </row>
    <row r="56" spans="1:19" ht="15.75" customHeight="1" x14ac:dyDescent="0.25">
      <c r="A56" s="7" t="str">
        <f t="shared" si="2"/>
        <v>2.6.8</v>
      </c>
      <c r="B56" s="27" t="s">
        <v>51</v>
      </c>
      <c r="C56" s="14">
        <f t="shared" ca="1" si="12"/>
        <v>0</v>
      </c>
      <c r="D56" s="15">
        <f>SUMIF(Datos!$E$6:$E$66,A56,Datos!$F$6:$F$67)</f>
        <v>0</v>
      </c>
      <c r="E56" s="15">
        <f ca="1">SUMIF(Datos!$K$6:$L$66,A56,Datos!$L$6:$L$67)</f>
        <v>0</v>
      </c>
      <c r="F56" s="15">
        <f ca="1">SUMIF(Datos!$Q$6:$R$66,A56,Datos!$R$6:$R$67)</f>
        <v>0</v>
      </c>
      <c r="G56" s="15">
        <f ca="1">SUMIF(Datos!$W$6:$X$66,A56,Datos!$X$6:$X$67)</f>
        <v>0</v>
      </c>
      <c r="H56" s="15">
        <f ca="1">SUMIF(Datos!$AC$6:$AD$66,A56,Datos!$AD$6:$AD$67)</f>
        <v>0</v>
      </c>
      <c r="I56" s="15">
        <f ca="1">SUMIF(Datos!$AI$6:$AJ$66,A56,Datos!$AJ$6:$AJ$67)</f>
        <v>0</v>
      </c>
      <c r="J56" s="15">
        <f ca="1">SUMIF(Datos!$AO$6:$AP$65,A56,Datos!$AP$6:$AP$66)</f>
        <v>0</v>
      </c>
      <c r="K56" s="15">
        <f ca="1">SUMIF(Datos!$AU$6:$AV$73,A56,Datos!$AV$6:$AV$73)</f>
        <v>0</v>
      </c>
      <c r="L56" s="15">
        <f ca="1">SUMIF(Datos!$BA$6:$BB$73,A56,Datos!$BB$6:$BB$73)</f>
        <v>0</v>
      </c>
      <c r="M56" s="15">
        <f ca="1">SUMIF(Datos!$BG$6:$BH$73,A56,Datos!$BH$6:$BH$73)</f>
        <v>0</v>
      </c>
      <c r="N56" s="15">
        <f ca="1">SUMIF(Datos!$BM$6:$BN$73,A56,Datos!$BN$6:$BN$73)</f>
        <v>0</v>
      </c>
      <c r="O56" s="15"/>
      <c r="Q56" s="26"/>
    </row>
    <row r="57" spans="1:19" ht="17.25" customHeight="1" x14ac:dyDescent="0.25">
      <c r="A57" s="7" t="str">
        <f t="shared" si="2"/>
        <v>2.6.9</v>
      </c>
      <c r="B57" s="27" t="s">
        <v>44</v>
      </c>
      <c r="C57" s="14">
        <f t="shared" ca="1" si="12"/>
        <v>0</v>
      </c>
      <c r="D57" s="15">
        <f>SUMIF(Datos!$E$6:$E$66,A57,Datos!$F$6:$F$67)</f>
        <v>0</v>
      </c>
      <c r="E57" s="15">
        <f ca="1">SUMIF(Datos!$K$6:$L$66,A57,Datos!$L$6:$L$67)</f>
        <v>0</v>
      </c>
      <c r="F57" s="15">
        <f ca="1">SUMIF(Datos!$Q$6:$R$66,A57,Datos!$R$6:$R$67)</f>
        <v>0</v>
      </c>
      <c r="G57" s="15">
        <f ca="1">SUMIF(Datos!$W$6:$X$66,A57,Datos!$X$6:$X$67)</f>
        <v>0</v>
      </c>
      <c r="H57" s="15">
        <f ca="1">SUMIF(Datos!$AC$6:$AD$66,A57,Datos!$AD$6:$AD$67)</f>
        <v>0</v>
      </c>
      <c r="I57" s="15">
        <f ca="1">SUMIF(Datos!$AI$6:$AJ$66,A57,Datos!$AJ$6:$AJ$67)</f>
        <v>0</v>
      </c>
      <c r="J57" s="15">
        <f ca="1">SUMIF(Datos!$AO$6:$AP$65,A57,Datos!$AP$6:$AP$66)</f>
        <v>0</v>
      </c>
      <c r="K57" s="15">
        <f ca="1">SUMIF(Datos!$AU$6:$AV$73,A57,Datos!$AV$6:$AV$73)</f>
        <v>0</v>
      </c>
      <c r="L57" s="15">
        <f ca="1">SUMIF(Datos!$BA$6:$BB$73,A57,Datos!$BB$6:$BB$73)</f>
        <v>0</v>
      </c>
      <c r="M57" s="15">
        <f ca="1">SUMIF(Datos!$BG$6:$BH$73,A57,Datos!$BH$6:$BH$73)</f>
        <v>0</v>
      </c>
      <c r="N57" s="15">
        <f ca="1">SUMIF(Datos!$BM$6:$BN$73,A57,Datos!$BN$6:$BN$73)</f>
        <v>0</v>
      </c>
      <c r="O57" s="15"/>
      <c r="Q57" s="25"/>
      <c r="R57" s="11"/>
    </row>
    <row r="58" spans="1:19" s="20" customFormat="1" ht="15.75" customHeight="1" x14ac:dyDescent="0.25">
      <c r="B58" s="30" t="s">
        <v>52</v>
      </c>
      <c r="C58" s="22">
        <f ca="1">SUM(D58:O58)</f>
        <v>5541311.1799999997</v>
      </c>
      <c r="D58" s="22">
        <f t="shared" ref="D58:L58" si="13">SUM(D59:D61)</f>
        <v>0</v>
      </c>
      <c r="E58" s="22">
        <f t="shared" ca="1" si="13"/>
        <v>0</v>
      </c>
      <c r="F58" s="53">
        <f t="shared" ca="1" si="13"/>
        <v>5541311.1799999997</v>
      </c>
      <c r="G58" s="22">
        <f t="shared" ca="1" si="13"/>
        <v>0</v>
      </c>
      <c r="H58" s="22">
        <f t="shared" ca="1" si="13"/>
        <v>0</v>
      </c>
      <c r="I58" s="22">
        <f t="shared" ca="1" si="13"/>
        <v>0</v>
      </c>
      <c r="J58" s="22">
        <f t="shared" ca="1" si="13"/>
        <v>0</v>
      </c>
      <c r="K58" s="22">
        <f t="shared" ca="1" si="13"/>
        <v>0</v>
      </c>
      <c r="L58" s="22">
        <f t="shared" ca="1" si="13"/>
        <v>0</v>
      </c>
      <c r="M58" s="22">
        <f ca="1">SUM(M59:M61)</f>
        <v>0</v>
      </c>
      <c r="N58" s="22">
        <f ca="1">SUM(N59:N61)</f>
        <v>0</v>
      </c>
      <c r="O58" s="53">
        <f ca="1">SUM(O59:O60)</f>
        <v>0</v>
      </c>
      <c r="Q58" s="25"/>
    </row>
    <row r="59" spans="1:19" ht="16.5" customHeight="1" x14ac:dyDescent="0.25">
      <c r="A59" s="7" t="str">
        <f t="shared" si="2"/>
        <v>2.7.1</v>
      </c>
      <c r="B59" s="27" t="s">
        <v>53</v>
      </c>
      <c r="C59" s="19">
        <f ca="1">SUM(D59:O59)</f>
        <v>0</v>
      </c>
      <c r="D59" s="15">
        <f>SUMIF(Datos!$E$6:$E$66,A59,Datos!$F$6:$F$67)</f>
        <v>0</v>
      </c>
      <c r="E59" s="15">
        <f ca="1">SUMIF(Datos!$K$6:$L$66,A59,Datos!$L$6:$L$67)</f>
        <v>0</v>
      </c>
      <c r="F59" s="15">
        <f ca="1">SUMIF(Datos!$Q$6:$R$66,A59,Datos!$R$6:$R$67)</f>
        <v>0</v>
      </c>
      <c r="G59" s="15">
        <f ca="1">SUMIF(Datos!$W$6:$X$66,A59,Datos!$X$6:$X$67)</f>
        <v>0</v>
      </c>
      <c r="H59" s="15">
        <f ca="1">SUMIF(Datos!$AC$6:$AD$66,A59,Datos!$AD$6:$AD$67)</f>
        <v>0</v>
      </c>
      <c r="I59" s="15">
        <f ca="1">SUMIF(Datos!$AI$6:$AJ$66,A59,Datos!$AJ$6:$AJ$67)</f>
        <v>0</v>
      </c>
      <c r="J59" s="15">
        <f ca="1">SUMIF(Datos!$AO$6:$AP$65,A59,Datos!$AP$6:$AP$66)</f>
        <v>0</v>
      </c>
      <c r="K59" s="15">
        <f ca="1">SUMIF(Datos!$AU$6:$AV$73,A59,Datos!$AV$6:$AV$73)</f>
        <v>0</v>
      </c>
      <c r="L59" s="15">
        <f ca="1">SUMIF(Datos!$BA$6:$BB$73,A59,Datos!$BB$6:$BB$73)</f>
        <v>0</v>
      </c>
      <c r="M59" s="15">
        <f ca="1">SUMIF(Datos!$BG$6:$BH$73,A59,Datos!$BH$6:$BH$73)</f>
        <v>0</v>
      </c>
      <c r="N59" s="15">
        <f ca="1">SUMIF(Datos!$BM$6:$BN$73,A59,Datos!$BN$6:$BN$73)</f>
        <v>0</v>
      </c>
      <c r="O59" s="52"/>
      <c r="Q59" s="25"/>
    </row>
    <row r="60" spans="1:19" ht="18.75" customHeight="1" x14ac:dyDescent="0.25">
      <c r="A60" s="7" t="str">
        <f t="shared" si="2"/>
        <v>2.7.2</v>
      </c>
      <c r="B60" s="27" t="s">
        <v>54</v>
      </c>
      <c r="C60" s="19">
        <f ca="1">SUM(D60:O60)</f>
        <v>5541311.1799999997</v>
      </c>
      <c r="D60" s="15">
        <f>SUMIF(Datos!$E$6:$E$66,A60,Datos!$F$6:$F$67)</f>
        <v>0</v>
      </c>
      <c r="E60" s="15">
        <f ca="1">SUMIF(Datos!$K$6:$L$66,A60,Datos!$L$6:$L$67)</f>
        <v>0</v>
      </c>
      <c r="F60" s="15">
        <f ca="1">SUMIF(Datos!$Q$6:$R$66,A60,Datos!$R$6:$R$67)</f>
        <v>5541311.1799999997</v>
      </c>
      <c r="G60" s="15">
        <f ca="1">SUMIF(Datos!$W$6:$X$66,A60,Datos!$X$6:$X$67)</f>
        <v>0</v>
      </c>
      <c r="H60" s="15">
        <f ca="1">SUMIF(Datos!$AC$6:$AD$66,A60,Datos!$AD$6:$AD$67)</f>
        <v>0</v>
      </c>
      <c r="I60" s="15">
        <f ca="1">SUMIF(Datos!$AI$6:$AJ$66,A60,Datos!$AJ$6:$AJ$67)</f>
        <v>0</v>
      </c>
      <c r="J60" s="15">
        <f ca="1">SUMIF(Datos!$AO$6:$AP$65,A60,Datos!$AP$6:$AP$66)</f>
        <v>0</v>
      </c>
      <c r="K60" s="15">
        <f ca="1">SUMIF(Datos!$AU$6:$AV$73,A60,Datos!$AV$6:$AV$73)</f>
        <v>0</v>
      </c>
      <c r="L60" s="15">
        <f ca="1">SUMIF(Datos!$BA$6:$BB$73,A60,Datos!$BB$6:$BB$73)</f>
        <v>0</v>
      </c>
      <c r="M60" s="15">
        <f ca="1">SUMIF(Datos!$BG$6:$BH$73,A60,Datos!$BH$6:$BH$73)</f>
        <v>0</v>
      </c>
      <c r="N60" s="15">
        <f ca="1">SUMIF(Datos!$BM$6:$BN$73,A60,Datos!$BN$6:$BN$73)</f>
        <v>0</v>
      </c>
      <c r="O60" s="15">
        <f ca="1">SUMIF(Datos!$BS$6:$BT$73,A60,Datos!$BT$6:$BT$73)</f>
        <v>0</v>
      </c>
    </row>
    <row r="61" spans="1:19" ht="16.5" customHeight="1" x14ac:dyDescent="0.25">
      <c r="A61" s="7" t="str">
        <f t="shared" si="2"/>
        <v>2.7.3</v>
      </c>
      <c r="B61" s="27" t="s">
        <v>45</v>
      </c>
      <c r="C61" s="19"/>
      <c r="D61" s="15">
        <f>SUMIF(Datos!$E$6:$E$66,A61,Datos!$F$6:$F$67)</f>
        <v>0</v>
      </c>
      <c r="E61" s="15">
        <f ca="1">SUMIF(Datos!$K$6:$L$66,A61,Datos!$L$6:$L$67)</f>
        <v>0</v>
      </c>
      <c r="F61" s="15">
        <f ca="1">SUMIF(Datos!$Q$6:$R$66,A61,Datos!$R$6:$R$67)</f>
        <v>0</v>
      </c>
      <c r="G61" s="15">
        <f ca="1">SUMIF(Datos!$W$6:$X$66,A61,Datos!$X$6:$X$67)</f>
        <v>0</v>
      </c>
      <c r="H61" s="15">
        <f ca="1">SUMIF(Datos!$AC$6:$AD$66,A61,Datos!$AD$6:$AD$67)</f>
        <v>0</v>
      </c>
      <c r="I61" s="15">
        <f ca="1">SUMIF(Datos!$AI$6:$AJ$66,A61,Datos!$AJ$6:$AJ$67)</f>
        <v>0</v>
      </c>
      <c r="J61" s="15">
        <f ca="1">SUMIF(Datos!$AO$6:$AP$65,A61,Datos!$AP$6:$AP$66)</f>
        <v>0</v>
      </c>
      <c r="K61" s="15">
        <f ca="1">SUMIF(Datos!$AU$6:$AV$73,A61,Datos!$AV$6:$AV$73)</f>
        <v>0</v>
      </c>
      <c r="L61" s="15">
        <f ca="1">SUMIF(Datos!$BA$6:$BB$73,A61,Datos!$BB$6:$BB$73)</f>
        <v>0</v>
      </c>
      <c r="M61" s="15">
        <f ca="1">SUMIF(Datos!$BG$6:$BH$73,A61,Datos!$BH$6:$BH$73)</f>
        <v>0</v>
      </c>
      <c r="N61" s="15">
        <f ca="1">SUMIF(Datos!$BM$6:$BN$73,A61,Datos!$BN$6:$BN$73)</f>
        <v>0</v>
      </c>
      <c r="O61" s="52"/>
      <c r="S61" s="29"/>
    </row>
    <row r="62" spans="1:19" s="20" customFormat="1" ht="19.5" customHeight="1" x14ac:dyDescent="0.25">
      <c r="B62" s="30" t="s">
        <v>46</v>
      </c>
      <c r="C62" s="22">
        <f t="shared" ref="C62:M62" si="14">SUM(C63:C64)</f>
        <v>0</v>
      </c>
      <c r="D62" s="22">
        <f t="shared" si="14"/>
        <v>0</v>
      </c>
      <c r="E62" s="22">
        <f t="shared" ca="1" si="14"/>
        <v>0</v>
      </c>
      <c r="F62" s="22">
        <f t="shared" ca="1" si="14"/>
        <v>0</v>
      </c>
      <c r="G62" s="22">
        <f t="shared" ca="1" si="14"/>
        <v>0</v>
      </c>
      <c r="H62" s="22">
        <f t="shared" ca="1" si="14"/>
        <v>0</v>
      </c>
      <c r="I62" s="22">
        <f t="shared" ca="1" si="14"/>
        <v>0</v>
      </c>
      <c r="J62" s="22">
        <f t="shared" ca="1" si="14"/>
        <v>0</v>
      </c>
      <c r="K62" s="22">
        <f t="shared" ca="1" si="14"/>
        <v>0</v>
      </c>
      <c r="L62" s="22">
        <f t="shared" ca="1" si="14"/>
        <v>0</v>
      </c>
      <c r="M62" s="22">
        <f t="shared" ca="1" si="14"/>
        <v>0</v>
      </c>
      <c r="N62" s="22">
        <f ca="1">SUM(N63:N64)</f>
        <v>0</v>
      </c>
      <c r="O62" s="22">
        <f>SUM(O63:O64)</f>
        <v>0</v>
      </c>
      <c r="Q62" s="7"/>
      <c r="R62" s="7"/>
      <c r="S62" s="31"/>
    </row>
    <row r="63" spans="1:19" ht="18" customHeight="1" x14ac:dyDescent="0.25">
      <c r="A63" s="7" t="str">
        <f t="shared" si="2"/>
        <v>2.8.1</v>
      </c>
      <c r="B63" s="27" t="s">
        <v>55</v>
      </c>
      <c r="C63" s="19"/>
      <c r="D63" s="15">
        <f>SUMIF(Datos!$E$6:$E$66,A63,Datos!$F$6:$F$67)</f>
        <v>0</v>
      </c>
      <c r="E63" s="15">
        <f ca="1">SUMIF(Datos!$K$6:$L$66,A63,Datos!$L$6:$L$67)</f>
        <v>0</v>
      </c>
      <c r="F63" s="15">
        <f ca="1">SUMIF(Datos!$Q$6:$R$66,A63,Datos!$R$6:$R$67)</f>
        <v>0</v>
      </c>
      <c r="G63" s="15">
        <f ca="1">SUMIF(Datos!$W$6:$X$66,A63,Datos!$X$6:$X$67)</f>
        <v>0</v>
      </c>
      <c r="H63" s="15">
        <f ca="1">SUMIF(Datos!$AC$6:$AD$66,A63,Datos!$AD$6:$AD$67)</f>
        <v>0</v>
      </c>
      <c r="I63" s="15">
        <f ca="1">SUMIF(Datos!$AI$6:$AJ$66,A63,Datos!$AJ$6:$AJ$67)</f>
        <v>0</v>
      </c>
      <c r="J63" s="15">
        <f ca="1">SUMIF(Datos!$AO$6:$AP$65,A63,Datos!$AP$6:$AP$66)</f>
        <v>0</v>
      </c>
      <c r="K63" s="15">
        <f ca="1">SUMIF(Datos!$AU$6:$AV$73,A63,Datos!$AV$6:$AV$73)</f>
        <v>0</v>
      </c>
      <c r="L63" s="15">
        <f ca="1">SUMIF(Datos!$BA$6:$BB$73,A63,Datos!$BB$6:$BB$73)</f>
        <v>0</v>
      </c>
      <c r="M63" s="15">
        <f ca="1">SUMIF(Datos!$BG$6:$BH$73,A63,Datos!$BH$6:$BH$73)</f>
        <v>0</v>
      </c>
      <c r="N63" s="15">
        <f ca="1">SUMIF(Datos!$BM$6:$BN$73,A63,Datos!$BN$6:$BN$73)</f>
        <v>0</v>
      </c>
      <c r="O63" s="28"/>
      <c r="S63" s="29"/>
    </row>
    <row r="64" spans="1:19" ht="18.75" customHeight="1" x14ac:dyDescent="0.25">
      <c r="A64" s="7" t="str">
        <f t="shared" si="2"/>
        <v>2.8.2</v>
      </c>
      <c r="B64" s="27" t="s">
        <v>47</v>
      </c>
      <c r="C64" s="19"/>
      <c r="D64" s="15">
        <f>SUMIF(Datos!$E$6:$E$66,A64,Datos!$F$6:$F$67)</f>
        <v>0</v>
      </c>
      <c r="E64" s="15">
        <f ca="1">SUMIF(Datos!$K$6:$L$66,A64,Datos!$L$6:$L$67)</f>
        <v>0</v>
      </c>
      <c r="F64" s="15">
        <f ca="1">SUMIF(Datos!$Q$6:$R$66,A64,Datos!$R$6:$R$67)</f>
        <v>0</v>
      </c>
      <c r="G64" s="15">
        <f ca="1">SUMIF(Datos!$W$6:$X$66,A64,Datos!$X$6:$X$67)</f>
        <v>0</v>
      </c>
      <c r="H64" s="15">
        <f ca="1">SUMIF(Datos!$AC$6:$AD$66,A64,Datos!$AD$6:$AD$67)</f>
        <v>0</v>
      </c>
      <c r="I64" s="15">
        <f ca="1">SUMIF(Datos!$AI$6:$AJ$66,A64,Datos!$AJ$6:$AJ$67)</f>
        <v>0</v>
      </c>
      <c r="J64" s="15">
        <f ca="1">SUMIF(Datos!$AO$6:$AP$65,A64,Datos!$AP$6:$AP$66)</f>
        <v>0</v>
      </c>
      <c r="K64" s="15">
        <f ca="1">SUMIF(Datos!$AU$6:$AV$73,A64,Datos!$AV$6:$AV$73)</f>
        <v>0</v>
      </c>
      <c r="L64" s="15">
        <f ca="1">SUMIF(Datos!$BA$6:$BB$73,A64,Datos!$BB$6:$BB$73)</f>
        <v>0</v>
      </c>
      <c r="M64" s="15">
        <f ca="1">SUMIF(Datos!$BG$6:$BH$73,A64,Datos!$BH$6:$BH$73)</f>
        <v>0</v>
      </c>
      <c r="N64" s="15">
        <f ca="1">SUMIF(Datos!$BM$6:$BN$73,A64,Datos!$BN$6:$BN$73)</f>
        <v>0</v>
      </c>
      <c r="O64" s="28"/>
      <c r="S64" s="29"/>
    </row>
    <row r="65" spans="1:20" ht="19.5" customHeight="1" x14ac:dyDescent="0.25">
      <c r="B65" s="32" t="s">
        <v>23</v>
      </c>
      <c r="C65" s="12">
        <f t="shared" ref="C65:M65" ca="1" si="15">SUM(C66:C68)</f>
        <v>0</v>
      </c>
      <c r="D65" s="12">
        <f t="shared" si="15"/>
        <v>0</v>
      </c>
      <c r="E65" s="12">
        <f t="shared" ca="1" si="15"/>
        <v>0</v>
      </c>
      <c r="F65" s="12">
        <f t="shared" ca="1" si="15"/>
        <v>0</v>
      </c>
      <c r="G65" s="12">
        <f t="shared" ca="1" si="15"/>
        <v>0</v>
      </c>
      <c r="H65" s="12">
        <f t="shared" ca="1" si="15"/>
        <v>0</v>
      </c>
      <c r="I65" s="12">
        <f t="shared" ca="1" si="15"/>
        <v>0</v>
      </c>
      <c r="J65" s="12">
        <f t="shared" ca="1" si="15"/>
        <v>0</v>
      </c>
      <c r="K65" s="12">
        <f t="shared" ca="1" si="15"/>
        <v>0</v>
      </c>
      <c r="L65" s="12">
        <f t="shared" ca="1" si="15"/>
        <v>0</v>
      </c>
      <c r="M65" s="12">
        <f t="shared" ca="1" si="15"/>
        <v>0</v>
      </c>
      <c r="N65" s="12">
        <f ca="1">SUM(N66:N68)</f>
        <v>0</v>
      </c>
      <c r="O65" s="12">
        <f ca="1">SUM(O66:O68)</f>
        <v>0</v>
      </c>
      <c r="S65" s="29"/>
    </row>
    <row r="66" spans="1:20" ht="18.75" customHeight="1" x14ac:dyDescent="0.25">
      <c r="A66" s="7" t="str">
        <f t="shared" si="2"/>
        <v>2.9.1</v>
      </c>
      <c r="B66" s="16" t="s">
        <v>56</v>
      </c>
      <c r="C66" s="14">
        <f ca="1">SUM(D66:O66)</f>
        <v>0</v>
      </c>
      <c r="D66" s="15">
        <f>SUMIF(Datos!$E$6:$E$66,A66,Datos!$F$6:$F$67)</f>
        <v>0</v>
      </c>
      <c r="E66" s="15">
        <f ca="1">SUMIF(Datos!$K$6:$L$66,A66,Datos!$L$6:$L$67)</f>
        <v>0</v>
      </c>
      <c r="F66" s="15">
        <f ca="1">SUMIF(Datos!$Q$6:$R$66,A66,Datos!$R$6:$R$67)</f>
        <v>0</v>
      </c>
      <c r="G66" s="15">
        <f ca="1">SUMIF(Datos!$W$6:$X$66,A66,Datos!$X$6:$X$67)</f>
        <v>0</v>
      </c>
      <c r="H66" s="15">
        <f ca="1">SUMIF(Datos!$AC$6:$AD$66,A66,Datos!$AD$6:$AD$67)</f>
        <v>0</v>
      </c>
      <c r="I66" s="15">
        <f ca="1">SUMIF(Datos!$AI$6:$AJ$66,A66,Datos!$AJ$6:$AJ$67)</f>
        <v>0</v>
      </c>
      <c r="J66" s="15">
        <f ca="1">SUMIF(Datos!$AO$6:$AP$65,A66,Datos!$AP$6:$AP$66)</f>
        <v>0</v>
      </c>
      <c r="K66" s="15">
        <f ca="1">SUMIF(Datos!$AU$6:$AV$73,A66,Datos!$AV$6:$AV$73)</f>
        <v>0</v>
      </c>
      <c r="L66" s="15">
        <f ca="1">SUMIF(Datos!$BA$6:$BB$73,A66,Datos!$BB$6:$BB$73)</f>
        <v>0</v>
      </c>
      <c r="M66" s="15">
        <f ca="1">SUMIF(Datos!$BG$6:$BH$73,A66,Datos!$BH$6:$BH$73)</f>
        <v>0</v>
      </c>
      <c r="N66" s="15">
        <f ca="1">SUMIF(Datos!$BM$6:$BN$73,A66,Datos!$BN$6:$BN$73)</f>
        <v>0</v>
      </c>
      <c r="O66" s="15">
        <f ca="1">SUMIF(Datos!$BS$6:$BT$73,A66,Datos!$BT$6:$BT$73)</f>
        <v>0</v>
      </c>
      <c r="R66" s="26"/>
      <c r="S66" s="29"/>
    </row>
    <row r="67" spans="1:20" ht="19.5" customHeight="1" x14ac:dyDescent="0.25">
      <c r="A67" s="7" t="str">
        <f t="shared" si="2"/>
        <v>2.9.2</v>
      </c>
      <c r="B67" s="16" t="s">
        <v>57</v>
      </c>
      <c r="C67" s="19"/>
      <c r="D67" s="15">
        <f>SUMIF(Datos!$E$6:$E$66,A67,Datos!$F$6:$F$67)</f>
        <v>0</v>
      </c>
      <c r="E67" s="15">
        <f ca="1">SUMIF(Datos!$K$6:$L$66,A67,Datos!$L$6:$L$67)</f>
        <v>0</v>
      </c>
      <c r="F67" s="15">
        <f ca="1">SUMIF(Datos!$Q$6:$R$66,A67,Datos!$R$6:$R$67)</f>
        <v>0</v>
      </c>
      <c r="G67" s="15">
        <f ca="1">SUMIF(Datos!$W$6:$X$66,A67,Datos!$X$6:$X$67)</f>
        <v>0</v>
      </c>
      <c r="H67" s="15">
        <f ca="1">SUMIF(Datos!$AC$6:$AD$66,A67,Datos!$AD$6:$AD$67)</f>
        <v>0</v>
      </c>
      <c r="I67" s="15">
        <f ca="1">SUMIF(Datos!$AI$6:$AJ$66,A67,Datos!$AJ$6:$AJ$67)</f>
        <v>0</v>
      </c>
      <c r="J67" s="15">
        <f ca="1">SUMIF(Datos!$AO$6:$AP$65,A67,Datos!$AP$6:$AP$66)</f>
        <v>0</v>
      </c>
      <c r="K67" s="15">
        <f ca="1">SUMIF(Datos!$AU$6:$AV$73,A67,Datos!$AV$6:$AV$73)</f>
        <v>0</v>
      </c>
      <c r="L67" s="15">
        <f ca="1">SUMIF(Datos!$BA$6:$BB$73,A67,Datos!$BB$6:$BB$73)</f>
        <v>0</v>
      </c>
      <c r="M67" s="15">
        <f ca="1">SUMIF(Datos!$BG$6:$BH$73,A67,Datos!$BH$6:$BH$73)</f>
        <v>0</v>
      </c>
      <c r="N67" s="15">
        <f ca="1">SUMIF(Datos!$BM$6:$BN$73,A67,Datos!$BN$6:$BN$73)</f>
        <v>0</v>
      </c>
      <c r="O67" s="28"/>
      <c r="R67" s="26"/>
      <c r="S67" s="29"/>
    </row>
    <row r="68" spans="1:20" ht="19.5" customHeight="1" x14ac:dyDescent="0.25">
      <c r="A68" s="7" t="str">
        <f t="shared" si="2"/>
        <v>2.9.4</v>
      </c>
      <c r="B68" s="16" t="s">
        <v>48</v>
      </c>
      <c r="C68" s="19"/>
      <c r="D68" s="15">
        <f>SUMIF(Datos!$E$6:$E$66,A68,Datos!$F$6:$F$67)</f>
        <v>0</v>
      </c>
      <c r="E68" s="15">
        <f ca="1">SUMIF(Datos!$K$6:$L$66,A68,Datos!$L$6:$L$67)</f>
        <v>0</v>
      </c>
      <c r="F68" s="15">
        <f ca="1">SUMIF(Datos!$Q$6:$R$66,A68,Datos!$R$6:$R$67)</f>
        <v>0</v>
      </c>
      <c r="G68" s="15">
        <f ca="1">SUMIF(Datos!$W$6:$X$66,A68,Datos!$X$6:$X$67)</f>
        <v>0</v>
      </c>
      <c r="H68" s="15">
        <f ca="1">SUMIF(Datos!$AC$6:$AD$66,A68,Datos!$AD$6:$AD$67)</f>
        <v>0</v>
      </c>
      <c r="I68" s="15">
        <f ca="1">SUMIF(Datos!$AI$6:$AJ$66,A68,Datos!$AJ$6:$AJ$67)</f>
        <v>0</v>
      </c>
      <c r="J68" s="15">
        <f ca="1">SUMIF(Datos!$AO$6:$AP$65,A68,Datos!$AP$6:$AP$66)</f>
        <v>0</v>
      </c>
      <c r="K68" s="15">
        <f ca="1">SUMIF(Datos!$AU$6:$AV$73,A68,Datos!$AV$6:$AV$73)</f>
        <v>0</v>
      </c>
      <c r="L68" s="15">
        <f ca="1">SUMIF(Datos!$BA$6:$BB$73,A68,Datos!$BB$6:$BB$73)</f>
        <v>0</v>
      </c>
      <c r="M68" s="15">
        <f ca="1">SUMIF(Datos!$BG$6:$BH$73,A68,Datos!$BH$6:$BH$73)</f>
        <v>0</v>
      </c>
      <c r="N68" s="15">
        <f ca="1">SUMIF(Datos!$BM$6:$BN$73,A68,Datos!$BN$6:$BN$73)</f>
        <v>0</v>
      </c>
      <c r="O68" s="28"/>
      <c r="S68" s="29"/>
    </row>
    <row r="69" spans="1:20" ht="22.5" customHeight="1" x14ac:dyDescent="0.25">
      <c r="A69" s="7" t="str">
        <f t="shared" si="2"/>
        <v/>
      </c>
      <c r="B69" s="61"/>
      <c r="C69" s="61"/>
      <c r="D69" s="61"/>
      <c r="E69" s="33"/>
      <c r="F69" s="33"/>
      <c r="G69" s="33"/>
      <c r="H69" s="33"/>
      <c r="I69" s="15">
        <f ca="1">SUMIF(Datos!$AI$6:$AJ$66,A69,Datos!$AJ$6:$AJ$67)</f>
        <v>0</v>
      </c>
      <c r="J69" s="15">
        <f ca="1">SUMIF(Datos!$AO$6:$AP$65,A69,Datos!$AP$6:$AP$66)</f>
        <v>0</v>
      </c>
      <c r="K69" s="15">
        <f ca="1">SUMIF(Datos!$AU$6:$AV$73,A69,Datos!$AV$6:$AV$73)</f>
        <v>0</v>
      </c>
      <c r="L69" s="15">
        <f ca="1">SUMIF(Datos!$BA$6:$BB$73,A69,Datos!$BB$6:$BB$73)</f>
        <v>0</v>
      </c>
      <c r="M69" s="15">
        <f ca="1">SUMIF(Datos!$BG$6:$BH$73,A69,Datos!$BH$6:$BH$73)</f>
        <v>0</v>
      </c>
      <c r="N69" s="15">
        <f ca="1">SUMIF(Datos!$BM$6:$BN$73,A69,Datos!$BN$6:$BN$73)</f>
        <v>0</v>
      </c>
      <c r="O69" s="33"/>
      <c r="S69" s="29"/>
    </row>
    <row r="70" spans="1:20" s="29" customFormat="1" ht="22.5" customHeight="1" x14ac:dyDescent="0.25">
      <c r="A70" s="46"/>
      <c r="B70" s="47" t="s">
        <v>24</v>
      </c>
      <c r="C70" s="48">
        <f ca="1">SUM(C6:C66)/2</f>
        <v>74426277.290000007</v>
      </c>
      <c r="D70" s="48">
        <f t="shared" ref="D70:M70" si="16">SUM(D6:D66)/2</f>
        <v>5320417.1500000004</v>
      </c>
      <c r="E70" s="48">
        <f t="shared" ca="1" si="16"/>
        <v>34826687.630000003</v>
      </c>
      <c r="F70" s="48">
        <f t="shared" ca="1" si="16"/>
        <v>34279172.509999998</v>
      </c>
      <c r="G70" s="48">
        <f t="shared" ca="1" si="16"/>
        <v>0</v>
      </c>
      <c r="H70" s="48">
        <f t="shared" ca="1" si="16"/>
        <v>0</v>
      </c>
      <c r="I70" s="48">
        <f t="shared" ca="1" si="16"/>
        <v>0</v>
      </c>
      <c r="J70" s="48">
        <f t="shared" ca="1" si="16"/>
        <v>0</v>
      </c>
      <c r="K70" s="48">
        <f t="shared" ca="1" si="16"/>
        <v>0</v>
      </c>
      <c r="L70" s="48">
        <f t="shared" ca="1" si="16"/>
        <v>0</v>
      </c>
      <c r="M70" s="48">
        <f t="shared" ca="1" si="16"/>
        <v>0</v>
      </c>
      <c r="N70" s="48">
        <f ca="1">SUM(N6:N66)/2</f>
        <v>0</v>
      </c>
      <c r="O70" s="48">
        <f ca="1">SUM(O6:O69)/2</f>
        <v>0</v>
      </c>
      <c r="Q70" s="7"/>
      <c r="R70" s="7"/>
      <c r="T70" s="7"/>
    </row>
    <row r="71" spans="1:20" ht="22.5" customHeight="1" x14ac:dyDescent="0.25">
      <c r="A71" s="7" t="str">
        <f t="shared" si="2"/>
        <v/>
      </c>
      <c r="B71" s="23"/>
      <c r="C71" s="22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S71" s="29"/>
    </row>
    <row r="72" spans="1:20" ht="22.5" customHeight="1" x14ac:dyDescent="0.25">
      <c r="B72" s="23" t="s">
        <v>60</v>
      </c>
      <c r="C72" s="12">
        <f>SUM(D72:O72)</f>
        <v>0</v>
      </c>
      <c r="D72" s="35">
        <f>+D73+D77</f>
        <v>0</v>
      </c>
      <c r="E72" s="35">
        <f>+E73+E77</f>
        <v>0</v>
      </c>
      <c r="F72" s="35">
        <f>+F73+F77</f>
        <v>0</v>
      </c>
      <c r="G72" s="35">
        <f>+G73+G77</f>
        <v>0</v>
      </c>
      <c r="H72" s="35">
        <f t="shared" ref="H72:O72" si="17">+H73+H77</f>
        <v>0</v>
      </c>
      <c r="I72" s="35">
        <f t="shared" si="17"/>
        <v>0</v>
      </c>
      <c r="J72" s="35">
        <f>+J73+J75</f>
        <v>0</v>
      </c>
      <c r="K72" s="35">
        <f>+K73+K75</f>
        <v>0</v>
      </c>
      <c r="L72" s="35">
        <f t="shared" si="17"/>
        <v>0</v>
      </c>
      <c r="M72" s="35">
        <f t="shared" si="17"/>
        <v>0</v>
      </c>
      <c r="N72" s="35">
        <f>+N73+N77</f>
        <v>0</v>
      </c>
      <c r="O72" s="35">
        <f t="shared" si="17"/>
        <v>0</v>
      </c>
      <c r="S72" s="29"/>
    </row>
    <row r="73" spans="1:20" ht="22.5" customHeight="1" x14ac:dyDescent="0.25">
      <c r="B73" s="23" t="s">
        <v>61</v>
      </c>
      <c r="C73" s="12">
        <f>SUM(D73:O73)</f>
        <v>0</v>
      </c>
      <c r="D73" s="35">
        <f>SUM(D74)</f>
        <v>0</v>
      </c>
      <c r="E73" s="35">
        <f>SUM(E74)</f>
        <v>0</v>
      </c>
      <c r="F73" s="35">
        <f>SUM(F74)</f>
        <v>0</v>
      </c>
      <c r="G73" s="35">
        <f>SUM(G74)</f>
        <v>0</v>
      </c>
      <c r="H73" s="35">
        <f>SUM(H74)</f>
        <v>0</v>
      </c>
      <c r="I73" s="35">
        <f t="shared" ref="I73:O73" si="18">SUM(I74)</f>
        <v>0</v>
      </c>
      <c r="J73" s="35">
        <f t="shared" si="18"/>
        <v>0</v>
      </c>
      <c r="K73" s="35">
        <f t="shared" si="18"/>
        <v>0</v>
      </c>
      <c r="L73" s="35">
        <f t="shared" si="18"/>
        <v>0</v>
      </c>
      <c r="M73" s="35">
        <f t="shared" si="18"/>
        <v>0</v>
      </c>
      <c r="N73" s="35">
        <f>SUM(N74)</f>
        <v>0</v>
      </c>
      <c r="O73" s="35">
        <f t="shared" si="18"/>
        <v>0</v>
      </c>
    </row>
    <row r="74" spans="1:20" ht="16.5" customHeight="1" x14ac:dyDescent="0.25">
      <c r="A74" s="7" t="str">
        <f t="shared" si="2"/>
        <v>4.1.1</v>
      </c>
      <c r="B74" s="16" t="s">
        <v>58</v>
      </c>
      <c r="C74" s="14">
        <f>SUM(D74:O74)</f>
        <v>0</v>
      </c>
      <c r="D74" s="28">
        <v>0</v>
      </c>
      <c r="E74" s="28"/>
      <c r="F74" s="28"/>
      <c r="G74" s="28"/>
      <c r="H74" s="28"/>
      <c r="I74" s="15"/>
      <c r="J74" s="15"/>
      <c r="K74" s="28"/>
      <c r="L74" s="28"/>
      <c r="M74" s="28"/>
      <c r="N74" s="28"/>
      <c r="O74" s="28"/>
      <c r="S74" s="29"/>
    </row>
    <row r="75" spans="1:20" ht="18" customHeight="1" x14ac:dyDescent="0.25">
      <c r="A75" s="7" t="str">
        <f t="shared" si="2"/>
        <v>4.1.2</v>
      </c>
      <c r="B75" s="16" t="s">
        <v>59</v>
      </c>
      <c r="C75" s="19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S75" s="29"/>
    </row>
    <row r="76" spans="1:20" ht="22.5" customHeight="1" x14ac:dyDescent="0.25">
      <c r="B76" s="23" t="s">
        <v>64</v>
      </c>
      <c r="C76" s="12">
        <f>SUM(D76:O76)</f>
        <v>0</v>
      </c>
      <c r="D76" s="35">
        <f>SUM(D77)</f>
        <v>0</v>
      </c>
      <c r="E76" s="35">
        <f>SUM(E77)</f>
        <v>0</v>
      </c>
      <c r="F76" s="35">
        <f>SUM(F77)</f>
        <v>0</v>
      </c>
      <c r="G76" s="35">
        <f>SUM(G77)</f>
        <v>0</v>
      </c>
      <c r="H76" s="35">
        <f t="shared" ref="H76:O76" si="19">SUM(H77)</f>
        <v>0</v>
      </c>
      <c r="I76" s="35">
        <f t="shared" si="19"/>
        <v>0</v>
      </c>
      <c r="J76" s="35">
        <f t="shared" si="19"/>
        <v>0</v>
      </c>
      <c r="K76" s="35">
        <f t="shared" si="19"/>
        <v>0</v>
      </c>
      <c r="L76" s="35">
        <f t="shared" si="19"/>
        <v>0</v>
      </c>
      <c r="M76" s="35">
        <f t="shared" si="19"/>
        <v>0</v>
      </c>
      <c r="N76" s="35">
        <f t="shared" si="19"/>
        <v>0</v>
      </c>
      <c r="O76" s="35">
        <f t="shared" si="19"/>
        <v>0</v>
      </c>
      <c r="T76" s="29"/>
    </row>
    <row r="77" spans="1:20" ht="22.5" customHeight="1" x14ac:dyDescent="0.25">
      <c r="A77" s="7" t="str">
        <f t="shared" si="2"/>
        <v>4.2.1</v>
      </c>
      <c r="B77" s="16" t="s">
        <v>65</v>
      </c>
      <c r="C77" s="14">
        <f>SUM(D77:O77)</f>
        <v>0</v>
      </c>
      <c r="D77" s="28"/>
      <c r="E77" s="28"/>
      <c r="F77" s="28"/>
      <c r="G77" s="28"/>
      <c r="H77" s="28"/>
      <c r="I77" s="15"/>
      <c r="J77" s="28"/>
      <c r="K77" s="28"/>
      <c r="L77" s="28"/>
      <c r="M77" s="28"/>
      <c r="N77" s="28"/>
      <c r="O77" s="28"/>
    </row>
    <row r="78" spans="1:20" ht="16.5" customHeight="1" x14ac:dyDescent="0.25">
      <c r="A78" s="7" t="str">
        <f t="shared" si="2"/>
        <v>4.2.2</v>
      </c>
      <c r="B78" s="16" t="s">
        <v>66</v>
      </c>
      <c r="C78" s="19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</row>
    <row r="79" spans="1:20" ht="22.5" customHeight="1" x14ac:dyDescent="0.25">
      <c r="B79" s="23" t="s">
        <v>62</v>
      </c>
      <c r="C79" s="19">
        <f t="shared" ref="C79:H79" si="20">SUM(C80)</f>
        <v>0</v>
      </c>
      <c r="D79" s="19">
        <f t="shared" si="20"/>
        <v>0</v>
      </c>
      <c r="E79" s="19">
        <f t="shared" si="20"/>
        <v>0</v>
      </c>
      <c r="F79" s="19">
        <f t="shared" si="20"/>
        <v>0</v>
      </c>
      <c r="G79" s="19">
        <f t="shared" si="20"/>
        <v>0</v>
      </c>
      <c r="H79" s="19">
        <f t="shared" si="20"/>
        <v>0</v>
      </c>
      <c r="I79" s="28"/>
      <c r="J79" s="28"/>
      <c r="K79" s="28"/>
      <c r="L79" s="28"/>
      <c r="M79" s="28"/>
      <c r="N79" s="28"/>
      <c r="O79" s="28"/>
    </row>
    <row r="80" spans="1:20" ht="22.5" customHeight="1" x14ac:dyDescent="0.25">
      <c r="B80" s="16" t="s">
        <v>63</v>
      </c>
      <c r="C80" s="19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</row>
    <row r="81" spans="1:20" s="29" customFormat="1" ht="22.5" customHeight="1" x14ac:dyDescent="0.25">
      <c r="A81" s="49"/>
      <c r="B81" s="47" t="s">
        <v>25</v>
      </c>
      <c r="C81" s="48">
        <f>+C76+C73</f>
        <v>0</v>
      </c>
      <c r="D81" s="48">
        <f>+D76+D73</f>
        <v>0</v>
      </c>
      <c r="E81" s="48">
        <f>+E76+E73</f>
        <v>0</v>
      </c>
      <c r="F81" s="48">
        <f>+F76+F73</f>
        <v>0</v>
      </c>
      <c r="G81" s="48">
        <f>+G76+G73</f>
        <v>0</v>
      </c>
      <c r="H81" s="48">
        <f t="shared" ref="H81:O81" si="21">+H76+H73</f>
        <v>0</v>
      </c>
      <c r="I81" s="48">
        <f t="shared" si="21"/>
        <v>0</v>
      </c>
      <c r="J81" s="48">
        <f t="shared" si="21"/>
        <v>0</v>
      </c>
      <c r="K81" s="48">
        <f>K76+K73</f>
        <v>0</v>
      </c>
      <c r="L81" s="48">
        <f t="shared" si="21"/>
        <v>0</v>
      </c>
      <c r="M81" s="48">
        <f t="shared" si="21"/>
        <v>0</v>
      </c>
      <c r="N81" s="48">
        <f t="shared" si="21"/>
        <v>0</v>
      </c>
      <c r="O81" s="48">
        <f t="shared" si="21"/>
        <v>0</v>
      </c>
      <c r="Q81" s="7"/>
      <c r="R81" s="7"/>
      <c r="S81" s="7"/>
      <c r="T81" s="7"/>
    </row>
    <row r="82" spans="1:20" ht="22.5" customHeight="1" x14ac:dyDescent="0.25">
      <c r="B82" s="23"/>
      <c r="C82" s="22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</row>
    <row r="83" spans="1:20" s="8" customFormat="1" ht="22.5" customHeight="1" x14ac:dyDescent="0.25">
      <c r="A83" s="49"/>
      <c r="B83" s="50" t="s">
        <v>109</v>
      </c>
      <c r="C83" s="51">
        <f ca="1">+C81+C70</f>
        <v>74426277.290000007</v>
      </c>
      <c r="D83" s="51">
        <f>+D81+D70</f>
        <v>5320417.1500000004</v>
      </c>
      <c r="E83" s="51">
        <f ca="1">+E81+E70</f>
        <v>34826687.630000003</v>
      </c>
      <c r="F83" s="51">
        <f ca="1">+F81+F70</f>
        <v>34279172.509999998</v>
      </c>
      <c r="G83" s="51">
        <f ca="1">+G81+G70</f>
        <v>0</v>
      </c>
      <c r="H83" s="51">
        <f t="shared" ref="H83:L83" ca="1" si="22">+H81+H70</f>
        <v>0</v>
      </c>
      <c r="I83" s="51">
        <f t="shared" ca="1" si="22"/>
        <v>0</v>
      </c>
      <c r="J83" s="51">
        <f ca="1">+J81+J70</f>
        <v>0</v>
      </c>
      <c r="K83" s="51">
        <f ca="1">K81+K70</f>
        <v>0</v>
      </c>
      <c r="L83" s="51">
        <f t="shared" ca="1" si="22"/>
        <v>0</v>
      </c>
      <c r="M83" s="51">
        <f ca="1">+M81+M70</f>
        <v>0</v>
      </c>
      <c r="N83" s="51">
        <f ca="1">+N81+N70</f>
        <v>0</v>
      </c>
      <c r="O83" s="51">
        <f ca="1">+O81+O70</f>
        <v>0</v>
      </c>
      <c r="Q83" s="36"/>
      <c r="R83" s="36"/>
      <c r="S83" s="36"/>
      <c r="T83" s="36"/>
    </row>
    <row r="84" spans="1:20" ht="22.5" customHeight="1" x14ac:dyDescent="0.25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</row>
    <row r="85" spans="1:20" ht="22.5" customHeight="1" x14ac:dyDescent="0.25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</row>
    <row r="86" spans="1:20" ht="22.5" customHeight="1" x14ac:dyDescent="0.25">
      <c r="B86" s="66">
        <v>0</v>
      </c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</row>
    <row r="87" spans="1:20" ht="22.5" customHeight="1" x14ac:dyDescent="0.25"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T87" s="29"/>
    </row>
    <row r="88" spans="1:20" ht="22.5" customHeight="1" x14ac:dyDescent="0.25"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</row>
    <row r="89" spans="1:20" ht="22.5" customHeight="1" x14ac:dyDescent="0.25"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</row>
    <row r="90" spans="1:20" ht="22.5" customHeight="1" x14ac:dyDescent="0.25"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</row>
    <row r="91" spans="1:20" ht="22.5" customHeight="1" x14ac:dyDescent="0.25">
      <c r="B91" s="59" t="s">
        <v>116</v>
      </c>
      <c r="C91" s="37"/>
      <c r="D91" s="37"/>
      <c r="E91" s="37"/>
      <c r="F91" s="67" t="s">
        <v>117</v>
      </c>
      <c r="G91" s="67"/>
      <c r="H91" s="67"/>
      <c r="I91" s="37"/>
      <c r="J91" s="37"/>
      <c r="K91" s="67" t="s">
        <v>118</v>
      </c>
      <c r="L91" s="67"/>
      <c r="M91" s="67"/>
      <c r="N91" s="37"/>
      <c r="O91" s="37"/>
      <c r="T91" s="29"/>
    </row>
    <row r="92" spans="1:20" s="40" customFormat="1" ht="22.5" customHeight="1" x14ac:dyDescent="0.4">
      <c r="B92" s="41" t="s">
        <v>120</v>
      </c>
      <c r="C92" s="41"/>
      <c r="E92" s="42"/>
      <c r="F92" s="65" t="s">
        <v>106</v>
      </c>
      <c r="G92" s="65"/>
      <c r="H92" s="65"/>
      <c r="K92" s="65" t="s">
        <v>110</v>
      </c>
      <c r="L92" s="65"/>
      <c r="M92" s="65"/>
      <c r="N92" s="42"/>
      <c r="O92" s="42"/>
      <c r="T92" s="43"/>
    </row>
    <row r="93" spans="1:20" s="40" customFormat="1" ht="33" customHeight="1" x14ac:dyDescent="0.4">
      <c r="B93" s="41" t="s">
        <v>119</v>
      </c>
      <c r="C93" s="41"/>
      <c r="E93" s="42"/>
      <c r="F93" s="65" t="s">
        <v>107</v>
      </c>
      <c r="G93" s="65"/>
      <c r="H93" s="65"/>
      <c r="K93" s="65" t="s">
        <v>108</v>
      </c>
      <c r="L93" s="65"/>
      <c r="M93" s="65"/>
      <c r="N93" s="42"/>
      <c r="O93" s="42"/>
      <c r="T93" s="43"/>
    </row>
    <row r="94" spans="1:20" ht="22.5" customHeight="1" x14ac:dyDescent="0.25"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</row>
  </sheetData>
  <mergeCells count="12">
    <mergeCell ref="F93:H93"/>
    <mergeCell ref="F92:H92"/>
    <mergeCell ref="K92:M92"/>
    <mergeCell ref="K93:M93"/>
    <mergeCell ref="B86:O87"/>
    <mergeCell ref="F91:H91"/>
    <mergeCell ref="K91:M91"/>
    <mergeCell ref="B69:D69"/>
    <mergeCell ref="B1:O1"/>
    <mergeCell ref="B2:O2"/>
    <mergeCell ref="B3:O3"/>
    <mergeCell ref="A4:B4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rowBreaks count="2" manualBreakCount="2">
    <brk id="41" max="14" man="1"/>
    <brk id="8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page 1</vt:lpstr>
      <vt:lpstr>'page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Auditoria Interna</dc:creator>
  <cp:lastModifiedBy>LUCIANNY PEREZ</cp:lastModifiedBy>
  <cp:lastPrinted>2026-01-12T18:40:32Z</cp:lastPrinted>
  <dcterms:created xsi:type="dcterms:W3CDTF">2019-05-10T17:21:13Z</dcterms:created>
  <dcterms:modified xsi:type="dcterms:W3CDTF">2026-04-14T13:29:04Z</dcterms:modified>
</cp:coreProperties>
</file>